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5320\Documents\Rates &amp; Schedules\FY2023\"/>
    </mc:Choice>
  </mc:AlternateContent>
  <xr:revisionPtr revIDLastSave="0" documentId="13_ncr:1_{AE6811A6-9E08-4072-9A44-E230C76DD080}" xr6:coauthVersionLast="47" xr6:coauthVersionMax="47" xr10:uidLastSave="{00000000-0000-0000-0000-000000000000}"/>
  <bookViews>
    <workbookView xWindow="32775" yWindow="2700" windowWidth="21600" windowHeight="11265" xr2:uid="{2F4D2830-4234-4DAA-A2A9-9DDDA6CB321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G149" i="1"/>
  <c r="G148" i="1"/>
  <c r="G144" i="1"/>
  <c r="G143" i="1"/>
  <c r="G142" i="1"/>
  <c r="G141" i="1"/>
  <c r="G135" i="1"/>
  <c r="G134" i="1"/>
  <c r="G133" i="1"/>
  <c r="G130" i="1"/>
  <c r="G129" i="1"/>
  <c r="G122" i="1"/>
  <c r="G121" i="1"/>
  <c r="G114" i="1"/>
  <c r="G113" i="1"/>
  <c r="G112" i="1"/>
  <c r="G111" i="1"/>
  <c r="G110" i="1"/>
  <c r="G107" i="1"/>
  <c r="G106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G75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G60" i="1"/>
  <c r="G59" i="1"/>
  <c r="G58" i="1"/>
  <c r="G57" i="1"/>
  <c r="G56" i="1"/>
  <c r="G55" i="1"/>
  <c r="G53" i="1"/>
  <c r="G52" i="1"/>
  <c r="G51" i="1"/>
  <c r="G50" i="1"/>
  <c r="G49" i="1"/>
  <c r="G45" i="1"/>
  <c r="G44" i="1"/>
  <c r="G42" i="1"/>
  <c r="G41" i="1"/>
  <c r="G40" i="1"/>
  <c r="G39" i="1"/>
  <c r="G38" i="1"/>
  <c r="G37" i="1"/>
  <c r="G36" i="1"/>
  <c r="G35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<sst xmlns="http://schemas.openxmlformats.org/spreadsheetml/2006/main" count="855" uniqueCount="240">
  <si>
    <t>MMIS Billing Code</t>
  </si>
  <si>
    <t xml:space="preserve">Modifier </t>
  </si>
  <si>
    <t>ICP Service</t>
  </si>
  <si>
    <t>Effective</t>
  </si>
  <si>
    <t>Method</t>
  </si>
  <si>
    <t>Unit</t>
  </si>
  <si>
    <t>Maximum Fee</t>
  </si>
  <si>
    <t>Program Support Rate</t>
  </si>
  <si>
    <t>PA</t>
  </si>
  <si>
    <t>TU/SC/XU/KX</t>
  </si>
  <si>
    <t>For all services that are a TSI, ALWAYS USE THE MODIFIER TU when billing.  For all Self Direct services, ALWAYS USE THE MODIFIER SC when billing.</t>
  </si>
  <si>
    <t xml:space="preserve">Maximum </t>
  </si>
  <si>
    <t>only bill either the prog support OR the maximum per day</t>
  </si>
  <si>
    <t>(prior auth required)</t>
  </si>
  <si>
    <t>T2017</t>
  </si>
  <si>
    <r>
      <t xml:space="preserve">Congregate Living Hourly </t>
    </r>
    <r>
      <rPr>
        <sz val="10"/>
        <rFont val="Arial"/>
        <family val="2"/>
      </rPr>
      <t>(more than 10.95 ave hrs/day, over 4000 annual hrs)</t>
    </r>
  </si>
  <si>
    <t>FEE SCHED</t>
  </si>
  <si>
    <t>Staff Hour</t>
  </si>
  <si>
    <t>Y</t>
  </si>
  <si>
    <r>
      <t xml:space="preserve">Congregate Living Tier 1 </t>
    </r>
    <r>
      <rPr>
        <sz val="10"/>
        <rFont val="Arial"/>
        <family val="2"/>
      </rPr>
      <t>(1-4.8 ave hrs/day. 0-1735.99 annual hrs)</t>
    </r>
  </si>
  <si>
    <t>Daily</t>
  </si>
  <si>
    <r>
      <t xml:space="preserve">Congregate Living Tier 2 </t>
    </r>
    <r>
      <rPr>
        <sz val="10"/>
        <rFont val="Arial"/>
        <family val="2"/>
      </rPr>
      <t>(4.9-5.47 ave hrs/day. 1754-2005.99 annual hours)</t>
    </r>
  </si>
  <si>
    <r>
      <t xml:space="preserve">Congregate Living Tier 3 </t>
    </r>
    <r>
      <rPr>
        <sz val="10"/>
        <rFont val="Arial"/>
        <family val="2"/>
      </rPr>
      <t>(5.48-6.14 ave hrs/day. 2006-2235.99 annual hours)</t>
    </r>
  </si>
  <si>
    <r>
      <t xml:space="preserve">Congregate Living Tier 4 </t>
    </r>
    <r>
      <rPr>
        <sz val="10"/>
        <rFont val="Arial"/>
        <family val="2"/>
      </rPr>
      <t>(6.15-7.14 ave hrs/day. 2236-2605.99 annual hours)</t>
    </r>
  </si>
  <si>
    <r>
      <t xml:space="preserve">Congregate Living Tier 5 </t>
    </r>
    <r>
      <rPr>
        <sz val="10"/>
        <rFont val="Arial"/>
        <family val="2"/>
      </rPr>
      <t>(7.15-7.7 ave hrs/day. 2606-2845.99 annual hours)</t>
    </r>
  </si>
  <si>
    <r>
      <t xml:space="preserve">Congregate Living Tier 6 </t>
    </r>
    <r>
      <rPr>
        <sz val="10"/>
        <rFont val="Arial"/>
        <family val="2"/>
      </rPr>
      <t>(7.8-8.43 ave hrs/day. 2846-3075.99 annual hours)</t>
    </r>
  </si>
  <si>
    <r>
      <t xml:space="preserve">Congregate Living Tier 7 </t>
    </r>
    <r>
      <rPr>
        <sz val="10"/>
        <rFont val="Arial"/>
        <family val="2"/>
      </rPr>
      <t>(8.44-8.75 ave hrs/day. 3076-3194.99 annual hours)</t>
    </r>
  </si>
  <si>
    <r>
      <t>Congregate Living Tier 8</t>
    </r>
    <r>
      <rPr>
        <sz val="10"/>
        <rFont val="Arial"/>
        <family val="2"/>
      </rPr>
      <t xml:space="preserve"> (8.76-9.9 ave hrs/day. 3195-3613.99 annual hours)</t>
    </r>
  </si>
  <si>
    <r>
      <t xml:space="preserve">Congregate Living Tier 9 </t>
    </r>
    <r>
      <rPr>
        <sz val="10"/>
        <rFont val="Arial"/>
        <family val="2"/>
      </rPr>
      <t>(10-10.95 ave hrs/day. 3614-3999.99 annual hours)</t>
    </r>
  </si>
  <si>
    <t>Congregate Living Medical</t>
  </si>
  <si>
    <t xml:space="preserve">Congregate Living Children's </t>
  </si>
  <si>
    <t>KX</t>
  </si>
  <si>
    <t>Any Congregate Living Retainer Day - bill 2017 with KX modifier</t>
  </si>
  <si>
    <t>Daily or hourly</t>
  </si>
  <si>
    <t>varies</t>
  </si>
  <si>
    <t>TU</t>
  </si>
  <si>
    <t>TSI Congregate Living</t>
  </si>
  <si>
    <t>T2013</t>
  </si>
  <si>
    <t>Res. Hab.Supported Living  no geographic factor</t>
  </si>
  <si>
    <t>Res. Hab. Supported Living Medium geographic factor</t>
  </si>
  <si>
    <t>Res. Hab. Supported Living High geographic factor</t>
  </si>
  <si>
    <t>Res. Hab. Supported Living (Small agency) no geo factor</t>
  </si>
  <si>
    <t>Res. Hab. Supported Living (Small agency) Medium geo factor</t>
  </si>
  <si>
    <t>Res. Hab. Supported Living (Small agency) High geo factor</t>
  </si>
  <si>
    <t>T2032</t>
  </si>
  <si>
    <t>Res. Hab. Supported Living - Base</t>
  </si>
  <si>
    <t>Month</t>
  </si>
  <si>
    <t xml:space="preserve">Res. Hab. Supported Living - Flex </t>
  </si>
  <si>
    <t>Res. Hab. Supported Living rural remote</t>
  </si>
  <si>
    <t>TSI Supported Living</t>
  </si>
  <si>
    <t>Hourly or monthly</t>
  </si>
  <si>
    <t>S5141</t>
  </si>
  <si>
    <t>Adult Foster Support (low supervision)</t>
  </si>
  <si>
    <t>Adult Foster Support (moderate supervision)</t>
  </si>
  <si>
    <t>Adult Foster Support (enhanced supervision)</t>
  </si>
  <si>
    <t>Adult Foster Support (intensive supervision)</t>
  </si>
  <si>
    <t xml:space="preserve">TSI Adult Foster </t>
  </si>
  <si>
    <t>H2015</t>
  </si>
  <si>
    <t>Residential Training Support (no geographical factor)</t>
  </si>
  <si>
    <t>Residential Training Support (medium geographical factor)</t>
  </si>
  <si>
    <t>Residential Training Support (high geographical factor)</t>
  </si>
  <si>
    <t>Residential Training Support (small agency / no geographical factor)</t>
  </si>
  <si>
    <t>Residential Training Support (small agency / medium geographical factor)</t>
  </si>
  <si>
    <t>Residential Training Support (small agency / high geographical factor)</t>
  </si>
  <si>
    <t>T1019</t>
  </si>
  <si>
    <t>Personal Care</t>
  </si>
  <si>
    <t>S5130</t>
  </si>
  <si>
    <t>Homemaker</t>
  </si>
  <si>
    <t>XU</t>
  </si>
  <si>
    <t>Homemaker Other</t>
  </si>
  <si>
    <t>Cost</t>
  </si>
  <si>
    <t>S5150</t>
  </si>
  <si>
    <t>Respite</t>
  </si>
  <si>
    <t>SC</t>
  </si>
  <si>
    <t xml:space="preserve">Respite - (both self direct options) </t>
  </si>
  <si>
    <t>S5151</t>
  </si>
  <si>
    <t>Respite (Other)</t>
  </si>
  <si>
    <t>T1999</t>
  </si>
  <si>
    <t>Individual Goods and Services</t>
  </si>
  <si>
    <t>Item</t>
  </si>
  <si>
    <t xml:space="preserve">Individual Goods and Services - Empl Auth Self Direct </t>
  </si>
  <si>
    <t>H2025</t>
  </si>
  <si>
    <t>Supported Employment Follow Along - BASE</t>
  </si>
  <si>
    <t>Supported Employment Follow Along  - TIER #1</t>
  </si>
  <si>
    <t xml:space="preserve">Supported Employment Follow Along - TIER #2 </t>
  </si>
  <si>
    <t xml:space="preserve">Supported Employment Follow Along </t>
  </si>
  <si>
    <t>Supported Employment Follow Along - both self direct options</t>
  </si>
  <si>
    <t>TSI Supported Employment Follow Along</t>
  </si>
  <si>
    <t>H2023</t>
  </si>
  <si>
    <t>Supported Employment - Individual Employment Support</t>
  </si>
  <si>
    <t>Supported Employment - Individual Employment Support - both Self Direct options</t>
  </si>
  <si>
    <t>T2025</t>
  </si>
  <si>
    <t>Supported Employment - Co Worker Support</t>
  </si>
  <si>
    <t>Day</t>
  </si>
  <si>
    <t>Supported Employment - Co Worker Support - both Self Direct options</t>
  </si>
  <si>
    <t>T2019</t>
  </si>
  <si>
    <r>
      <t xml:space="preserve">Supported Employment Small Group Hourly </t>
    </r>
    <r>
      <rPr>
        <sz val="10"/>
        <rFont val="Arial"/>
        <family val="2"/>
      </rPr>
      <t>(over 8 ave hours per day)</t>
    </r>
  </si>
  <si>
    <t>35% of rate</t>
  </si>
  <si>
    <t>Supported Employment Small Group Hourly - AwC Self Direct</t>
  </si>
  <si>
    <r>
      <t xml:space="preserve">Supported Employment Small Group Tier 1 </t>
    </r>
    <r>
      <rPr>
        <sz val="10"/>
        <rFont val="Arial"/>
        <family val="2"/>
      </rPr>
      <t>( 0-.5 ave hrs/day)</t>
    </r>
  </si>
  <si>
    <r>
      <t xml:space="preserve">Supported Employment Small Group Tier 2 </t>
    </r>
    <r>
      <rPr>
        <sz val="10"/>
        <rFont val="Arial"/>
        <family val="2"/>
      </rPr>
      <t>(.5-1 ave hrs/day</t>
    </r>
    <r>
      <rPr>
        <sz val="12"/>
        <rFont val="Arial"/>
        <family val="2"/>
      </rPr>
      <t>)</t>
    </r>
  </si>
  <si>
    <r>
      <t xml:space="preserve">Supported Employment Small Group Tier 3 </t>
    </r>
    <r>
      <rPr>
        <sz val="10"/>
        <rFont val="Arial"/>
        <family val="2"/>
      </rPr>
      <t>(1.01-1.25 ave hrs/day)</t>
    </r>
  </si>
  <si>
    <r>
      <t xml:space="preserve">Supported Employment Small Group Tier 4 </t>
    </r>
    <r>
      <rPr>
        <sz val="10"/>
        <rFont val="Arial"/>
        <family val="2"/>
      </rPr>
      <t>(1.26-1.75 ave hrs/day</t>
    </r>
    <r>
      <rPr>
        <sz val="12"/>
        <rFont val="Arial"/>
        <family val="2"/>
      </rPr>
      <t>)</t>
    </r>
  </si>
  <si>
    <r>
      <t>Supported Employment Small Group Tier 5</t>
    </r>
    <r>
      <rPr>
        <sz val="10"/>
        <rFont val="Arial"/>
        <family val="2"/>
      </rPr>
      <t xml:space="preserve"> (1.76-2.25 ave hrs/day)</t>
    </r>
  </si>
  <si>
    <r>
      <t xml:space="preserve">Supported Employment Small Group Tier 6 </t>
    </r>
    <r>
      <rPr>
        <sz val="10"/>
        <rFont val="Arial"/>
        <family val="2"/>
      </rPr>
      <t>(2.26-2.75 ave hrs/day)</t>
    </r>
  </si>
  <si>
    <r>
      <t>Supported Employment Small Group Tier 7</t>
    </r>
    <r>
      <rPr>
        <sz val="10"/>
        <rFont val="Arial"/>
        <family val="2"/>
      </rPr>
      <t xml:space="preserve"> (2.76-3.25 ave hrs/day)</t>
    </r>
  </si>
  <si>
    <r>
      <t>Supported Employment Small Group Tier 8</t>
    </r>
    <r>
      <rPr>
        <sz val="10"/>
        <rFont val="Arial"/>
        <family val="2"/>
      </rPr>
      <t xml:space="preserve"> (3.26-4.0 ave hrs/day)</t>
    </r>
  </si>
  <si>
    <r>
      <t xml:space="preserve">Supported Employment Small Group Tier 9 </t>
    </r>
    <r>
      <rPr>
        <sz val="10"/>
        <rFont val="Arial"/>
        <family val="2"/>
      </rPr>
      <t>(4.01-4.75 ave hrs/day)</t>
    </r>
  </si>
  <si>
    <r>
      <t xml:space="preserve">Supported Employment Small Group Tier 10 </t>
    </r>
    <r>
      <rPr>
        <sz val="10"/>
        <rFont val="Arial"/>
        <family val="2"/>
      </rPr>
      <t>(4.76-5.5 ave hrs/day)</t>
    </r>
  </si>
  <si>
    <r>
      <t xml:space="preserve">Supported Employment Small Group Tier 11 </t>
    </r>
    <r>
      <rPr>
        <sz val="10"/>
        <rFont val="Arial"/>
        <family val="2"/>
      </rPr>
      <t>(5.51-6.25 ave hrs/day)</t>
    </r>
  </si>
  <si>
    <r>
      <t xml:space="preserve">Supported Employment Small Group Tier 12 </t>
    </r>
    <r>
      <rPr>
        <sz val="10"/>
        <rFont val="Arial"/>
        <family val="2"/>
      </rPr>
      <t>(6.26-6.99 ave hrs/day)</t>
    </r>
  </si>
  <si>
    <r>
      <t xml:space="preserve">Supported Employment Small Group Tier 13 </t>
    </r>
    <r>
      <rPr>
        <sz val="10"/>
        <rFont val="Arial"/>
        <family val="2"/>
      </rPr>
      <t>(7.0-7.99 ave hrs/day)</t>
    </r>
  </si>
  <si>
    <t>TSI SE Small Group Empl</t>
  </si>
  <si>
    <t>S5100</t>
  </si>
  <si>
    <r>
      <t>Retirement Services Hourly</t>
    </r>
    <r>
      <rPr>
        <sz val="10"/>
        <rFont val="Arial"/>
        <family val="2"/>
      </rPr>
      <t xml:space="preserve"> (over 8 ave hours per day)</t>
    </r>
  </si>
  <si>
    <r>
      <t xml:space="preserve">Retirement Services Tier 1 </t>
    </r>
    <r>
      <rPr>
        <sz val="10"/>
        <rFont val="Arial"/>
        <family val="2"/>
      </rPr>
      <t>( .1-.5 ave hrs/day)</t>
    </r>
  </si>
  <si>
    <r>
      <t>Retirement Services Tier 2</t>
    </r>
    <r>
      <rPr>
        <sz val="10"/>
        <rFont val="Arial"/>
        <family val="2"/>
      </rPr>
      <t xml:space="preserve"> (.5-1.0 ave hrs/day)</t>
    </r>
  </si>
  <si>
    <r>
      <t xml:space="preserve">Retirement Services Tier 3 </t>
    </r>
    <r>
      <rPr>
        <sz val="10"/>
        <rFont val="Arial"/>
        <family val="2"/>
      </rPr>
      <t>(1.01-1.25 ave hrs/day)</t>
    </r>
  </si>
  <si>
    <r>
      <t xml:space="preserve">Retirement Services Tier 4 </t>
    </r>
    <r>
      <rPr>
        <sz val="10"/>
        <rFont val="Arial"/>
        <family val="2"/>
      </rPr>
      <t>(1.26-1.75 ave hrs/day)</t>
    </r>
  </si>
  <si>
    <r>
      <t xml:space="preserve">Retirement Services Tier 5 </t>
    </r>
    <r>
      <rPr>
        <sz val="10"/>
        <rFont val="Arial"/>
        <family val="2"/>
      </rPr>
      <t>(1.76-2.25 ave hrs/day)</t>
    </r>
  </si>
  <si>
    <r>
      <t xml:space="preserve">Retirement Services Tier 6 </t>
    </r>
    <r>
      <rPr>
        <sz val="10"/>
        <rFont val="Arial"/>
        <family val="2"/>
      </rPr>
      <t>(2.26-2.75 ave hrs/day)</t>
    </r>
  </si>
  <si>
    <r>
      <t xml:space="preserve">Retirement Services Tier 7 </t>
    </r>
    <r>
      <rPr>
        <sz val="10"/>
        <rFont val="Arial"/>
        <family val="2"/>
      </rPr>
      <t>(2.76-3.25 ave hrs/day)</t>
    </r>
  </si>
  <si>
    <r>
      <t xml:space="preserve">Retirement Services Tier 8 </t>
    </r>
    <r>
      <rPr>
        <sz val="10"/>
        <rFont val="Arial"/>
        <family val="2"/>
      </rPr>
      <t>(3.26-4.0 ave hrs/day)</t>
    </r>
  </si>
  <si>
    <r>
      <t xml:space="preserve">Retirement Services Tier 9 </t>
    </r>
    <r>
      <rPr>
        <sz val="10"/>
        <rFont val="Arial"/>
        <family val="2"/>
      </rPr>
      <t>(4.01-4.75 ave hrs/day)</t>
    </r>
  </si>
  <si>
    <r>
      <t xml:space="preserve">Retirement Services Tier 10 </t>
    </r>
    <r>
      <rPr>
        <sz val="10"/>
        <rFont val="Arial"/>
        <family val="2"/>
      </rPr>
      <t>(4.76-5.5 ave hrs/day)</t>
    </r>
  </si>
  <si>
    <r>
      <t xml:space="preserve">Retirement Services Tier 11 </t>
    </r>
    <r>
      <rPr>
        <sz val="10"/>
        <rFont val="Arial"/>
        <family val="2"/>
      </rPr>
      <t>(5.51-6.25 ave hrs/day)</t>
    </r>
  </si>
  <si>
    <r>
      <t xml:space="preserve">Retirement Services Tier 12 </t>
    </r>
    <r>
      <rPr>
        <sz val="10"/>
        <rFont val="Arial"/>
        <family val="2"/>
      </rPr>
      <t>(6.26-6.99 ave hrs/day)</t>
    </r>
  </si>
  <si>
    <r>
      <t xml:space="preserve">Retirement Services Tier 13 </t>
    </r>
    <r>
      <rPr>
        <sz val="10"/>
        <rFont val="Arial"/>
        <family val="2"/>
      </rPr>
      <t>(7.0-7.99 ave hrs/day)</t>
    </r>
  </si>
  <si>
    <t>TSI Retirement Services</t>
  </si>
  <si>
    <t>T2021</t>
  </si>
  <si>
    <r>
      <t xml:space="preserve">Day Supports and Activities Hourly </t>
    </r>
    <r>
      <rPr>
        <sz val="10"/>
        <rFont val="Arial"/>
        <family val="2"/>
      </rPr>
      <t>(over 8 ave hours per day)</t>
    </r>
  </si>
  <si>
    <r>
      <t xml:space="preserve">Day Supports and Activities Tier 1 </t>
    </r>
    <r>
      <rPr>
        <sz val="10"/>
        <rFont val="Arial"/>
        <family val="2"/>
      </rPr>
      <t>( .1-.5 ave hrs/day)</t>
    </r>
  </si>
  <si>
    <r>
      <t xml:space="preserve">Day Supports and Activities Tier 2 </t>
    </r>
    <r>
      <rPr>
        <sz val="10"/>
        <rFont val="Arial"/>
        <family val="2"/>
      </rPr>
      <t>(.5-1.0 ave hrs/day)</t>
    </r>
  </si>
  <si>
    <r>
      <t xml:space="preserve">Day Supports and Activities Tier 3 </t>
    </r>
    <r>
      <rPr>
        <sz val="10"/>
        <rFont val="Arial"/>
        <family val="2"/>
      </rPr>
      <t>(1.01-1.25 ave hrs/day)</t>
    </r>
  </si>
  <si>
    <r>
      <t xml:space="preserve">Day Supports and Activities Tier 4 </t>
    </r>
    <r>
      <rPr>
        <sz val="10"/>
        <rFont val="Arial"/>
        <family val="2"/>
      </rPr>
      <t>(1.26-1.75 ave hrs/day)</t>
    </r>
  </si>
  <si>
    <r>
      <t xml:space="preserve">Day Supports and Activities Tier 5 </t>
    </r>
    <r>
      <rPr>
        <sz val="10"/>
        <rFont val="Arial"/>
        <family val="2"/>
      </rPr>
      <t>(1.76-2.25 ave hrs/day)</t>
    </r>
  </si>
  <si>
    <r>
      <t>Day Supports and Activities Tier 6</t>
    </r>
    <r>
      <rPr>
        <sz val="10"/>
        <rFont val="Arial"/>
        <family val="2"/>
      </rPr>
      <t xml:space="preserve"> (2.26-2.75 ave hrs/day</t>
    </r>
    <r>
      <rPr>
        <sz val="12"/>
        <rFont val="Arial"/>
        <family val="2"/>
      </rPr>
      <t>)</t>
    </r>
  </si>
  <si>
    <r>
      <t xml:space="preserve">Day Supports and Activities Tier 7 </t>
    </r>
    <r>
      <rPr>
        <sz val="10"/>
        <rFont val="Arial"/>
        <family val="2"/>
      </rPr>
      <t>(2.76-3.25 ave hrs/day)</t>
    </r>
  </si>
  <si>
    <r>
      <t xml:space="preserve">Day Supports and Activities Tier 8 </t>
    </r>
    <r>
      <rPr>
        <sz val="10"/>
        <rFont val="Arial"/>
        <family val="2"/>
      </rPr>
      <t>(3.26-4.0 ave hrs/day)</t>
    </r>
  </si>
  <si>
    <r>
      <t xml:space="preserve">Day Supports and Activities Tier 9 </t>
    </r>
    <r>
      <rPr>
        <sz val="10"/>
        <rFont val="Arial"/>
        <family val="2"/>
      </rPr>
      <t>(4.01-4.75 ave hrs/day)</t>
    </r>
  </si>
  <si>
    <r>
      <t xml:space="preserve">Day Supports and Activities Tier 10 </t>
    </r>
    <r>
      <rPr>
        <sz val="10"/>
        <rFont val="Arial"/>
        <family val="2"/>
      </rPr>
      <t>(4.76-5.5 ave hrs/day)</t>
    </r>
  </si>
  <si>
    <r>
      <t xml:space="preserve">Day Supports and Activities Tier 11 </t>
    </r>
    <r>
      <rPr>
        <sz val="10"/>
        <rFont val="Arial"/>
        <family val="2"/>
      </rPr>
      <t>(5.51-6.25 ave hrs/day)</t>
    </r>
  </si>
  <si>
    <r>
      <t xml:space="preserve">Day Supports and Activities Tier 12 </t>
    </r>
    <r>
      <rPr>
        <sz val="10"/>
        <rFont val="Arial"/>
        <family val="2"/>
      </rPr>
      <t>(6.26-6.99 ave hrs/day)</t>
    </r>
  </si>
  <si>
    <r>
      <t>Day Supports and Activities Tier 13</t>
    </r>
    <r>
      <rPr>
        <sz val="10"/>
        <rFont val="Arial"/>
        <family val="2"/>
      </rPr>
      <t xml:space="preserve"> (7.0-7.99 ave hrs/day)</t>
    </r>
  </si>
  <si>
    <t>Any Day Supports and Activities Retainer Day - bill T2021 with KX modifier</t>
  </si>
  <si>
    <t xml:space="preserve">TSI Day Supports and Activities </t>
  </si>
  <si>
    <t>T1027</t>
  </si>
  <si>
    <t>Caregiver Training &amp; Support</t>
  </si>
  <si>
    <t>Caregiver Training &amp; Support - AwC Self Direct</t>
  </si>
  <si>
    <t>Caregiver Training &amp; Support OTHER</t>
  </si>
  <si>
    <t>A9279</t>
  </si>
  <si>
    <t>Remote Monitoring Equipment</t>
  </si>
  <si>
    <t>Max per month</t>
  </si>
  <si>
    <t>T1014</t>
  </si>
  <si>
    <t xml:space="preserve">Remote Monitoring </t>
  </si>
  <si>
    <t>Hour</t>
  </si>
  <si>
    <t>T2033</t>
  </si>
  <si>
    <t>Personal Supports (both self direct options)</t>
  </si>
  <si>
    <t>T2041</t>
  </si>
  <si>
    <t>Supports Broker (both self direct options)</t>
  </si>
  <si>
    <t>H0046</t>
  </si>
  <si>
    <t xml:space="preserve">Behavioral Support Services </t>
  </si>
  <si>
    <t xml:space="preserve">TSI Behavioral Support Services </t>
  </si>
  <si>
    <t>T2029</t>
  </si>
  <si>
    <t>Specialized Medical Equipment</t>
  </si>
  <si>
    <t>Specialized Medical Equipment - Empl Auth Self Direct</t>
  </si>
  <si>
    <t>T2028</t>
  </si>
  <si>
    <t>Specialized Medical Supplies</t>
  </si>
  <si>
    <t>Specialized Medical Supplies - Empl Auth Self Direct</t>
  </si>
  <si>
    <t>S5165</t>
  </si>
  <si>
    <t>Environmental Modifications</t>
  </si>
  <si>
    <t>Environmental Modifications - Empl Auth Self Direct</t>
  </si>
  <si>
    <t>S5170</t>
  </si>
  <si>
    <t>Meal Services</t>
  </si>
  <si>
    <t>Meal</t>
  </si>
  <si>
    <t>Meal Services - Empl Auth Self Direct</t>
  </si>
  <si>
    <t>S5160</t>
  </si>
  <si>
    <t>Personal Emergency Response System (Installation &amp; Testing)</t>
  </si>
  <si>
    <t>Personal Emergency Response System (Installation &amp; Testing) - both Self Direct options</t>
  </si>
  <si>
    <t>S5161</t>
  </si>
  <si>
    <t>Personal Emergency Response (Monthly Service)</t>
  </si>
  <si>
    <t>Personal Emergency Response (Monthly Service) - both Self Direct options</t>
  </si>
  <si>
    <t>T2038</t>
  </si>
  <si>
    <t>Community Transition Services - Empl Auth Self Direct</t>
  </si>
  <si>
    <t>Community Transition Services</t>
  </si>
  <si>
    <t>T2031</t>
  </si>
  <si>
    <t>Assisted Living moderate</t>
  </si>
  <si>
    <t>Assisted Living enhanced</t>
  </si>
  <si>
    <t>Assisted Living OTHER</t>
  </si>
  <si>
    <t>TSI Assisted Living</t>
  </si>
  <si>
    <t>S5135</t>
  </si>
  <si>
    <t>Companion</t>
  </si>
  <si>
    <t>S0215</t>
  </si>
  <si>
    <t>Transportation - Mileage Reimbursement</t>
  </si>
  <si>
    <t>Per Mile</t>
  </si>
  <si>
    <t>Transportation - Mileage Reimbursement - both Self Direct options</t>
  </si>
  <si>
    <t>T2002</t>
  </si>
  <si>
    <t>Transportation - Commute Individual</t>
  </si>
  <si>
    <t>Per Month</t>
  </si>
  <si>
    <t>Varies per</t>
  </si>
  <si>
    <t>Transportation - Commute Individual Wheelchair Van</t>
  </si>
  <si>
    <t xml:space="preserve">person. Use </t>
  </si>
  <si>
    <t>Transportation - Commute Shared</t>
  </si>
  <si>
    <t xml:space="preserve">calculator </t>
  </si>
  <si>
    <t>Transportation - Commute Shared Wheelchair Van</t>
  </si>
  <si>
    <t>toolbox.</t>
  </si>
  <si>
    <t>Transportation - Commute Invidiual AwC self direct</t>
  </si>
  <si>
    <t>use toolbox</t>
  </si>
  <si>
    <t>T2003</t>
  </si>
  <si>
    <t>Transportation - Work/Day Integration (12 max/yr)</t>
  </si>
  <si>
    <t>Per ride/trip</t>
  </si>
  <si>
    <r>
      <t xml:space="preserve">Transportation - Work/Day Integration Wheelchair Van </t>
    </r>
    <r>
      <rPr>
        <sz val="10"/>
        <rFont val="Arial"/>
        <family val="2"/>
      </rPr>
      <t>(regular unit rate times 20%</t>
    </r>
    <r>
      <rPr>
        <sz val="12"/>
        <rFont val="Arial"/>
        <family val="2"/>
      </rPr>
      <t>) 12 max/yr</t>
    </r>
  </si>
  <si>
    <r>
      <t xml:space="preserve">Transportation - Residential Integration Wheelchair Van </t>
    </r>
    <r>
      <rPr>
        <sz val="10"/>
        <rFont val="Arial"/>
        <family val="2"/>
      </rPr>
      <t>(each unit is regular unit rate times 20%)</t>
    </r>
  </si>
  <si>
    <t>Per Unit</t>
  </si>
  <si>
    <t>Transportation - Residential Integration (each unit is 99.45 miles)</t>
  </si>
  <si>
    <t>Transportation - Res Integration AwC self direct</t>
  </si>
  <si>
    <t>$41.77 or $50.12</t>
  </si>
  <si>
    <t>T2004</t>
  </si>
  <si>
    <t>Transportation OTHER (taxi, bus pass, misc)</t>
  </si>
  <si>
    <t>Trans OTHER - both Self Direct options</t>
  </si>
  <si>
    <t>T1003</t>
  </si>
  <si>
    <t>Private Duty Nursing (Medicaid State Plan) LPN</t>
  </si>
  <si>
    <t>15 minutes</t>
  </si>
  <si>
    <t>TSI Priv Nursing LPN</t>
  </si>
  <si>
    <t>T1002</t>
  </si>
  <si>
    <t>Private Duty Nursing (Medicaid State Plan) RN</t>
  </si>
  <si>
    <t>TSI Priv Nursing RN</t>
  </si>
  <si>
    <t>H2019</t>
  </si>
  <si>
    <t xml:space="preserve">Psychological Services </t>
  </si>
  <si>
    <t>Prossional Hour</t>
  </si>
  <si>
    <t xml:space="preserve">TSI Psychological Services </t>
  </si>
  <si>
    <t>Physical Therapy (Medicaid State Plan)</t>
  </si>
  <si>
    <t>Occupational Therapy (Medicaid State Plan)</t>
  </si>
  <si>
    <t>Speech Therapy (Medicaid State Plan)</t>
  </si>
  <si>
    <t>S9470</t>
  </si>
  <si>
    <t>Nutritionist Services (Medicaid State Plan)</t>
  </si>
  <si>
    <t>T2040</t>
  </si>
  <si>
    <t>Fiscal Agent Admin Fee</t>
  </si>
  <si>
    <t>cost</t>
  </si>
  <si>
    <t>FINAL DDP Waiver Summary Rate Schedule Effective 7/1/2022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</si>
</sst>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99FF99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494529"/>
        <bgColor rgb="FF000000"/>
      </patternFill>
    </fill>
    <fill>
      <patternFill patternType="solid">
        <fgColor rgb="FFAECAEC"/>
        <bgColor rgb="FF000000"/>
      </patternFill>
    </fill>
    <fill>
      <patternFill patternType="solid">
        <fgColor rgb="FFDDD9C4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44" fontId="1" fillId="0" borderId="9" xfId="0" applyNumberFormat="1" applyFont="1" applyBorder="1"/>
    <xf numFmtId="0" fontId="1" fillId="0" borderId="10" xfId="0" applyFont="1" applyBorder="1"/>
    <xf numFmtId="44" fontId="1" fillId="0" borderId="0" xfId="0" applyNumberFormat="1" applyFont="1" applyAlignment="1">
      <alignment horizontal="center"/>
    </xf>
    <xf numFmtId="44" fontId="1" fillId="0" borderId="11" xfId="0" applyNumberFormat="1" applyFont="1" applyBorder="1"/>
    <xf numFmtId="44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4" fontId="1" fillId="0" borderId="11" xfId="0" applyNumberFormat="1" applyFont="1" applyBorder="1" applyAlignment="1">
      <alignment vertical="center"/>
    </xf>
    <xf numFmtId="44" fontId="1" fillId="0" borderId="11" xfId="0" applyNumberFormat="1" applyFont="1" applyBorder="1" applyAlignment="1">
      <alignment horizontal="right" vertical="center"/>
    </xf>
    <xf numFmtId="44" fontId="1" fillId="0" borderId="11" xfId="1" applyFont="1" applyFill="1" applyBorder="1" applyAlignment="1">
      <alignment horizontal="right"/>
    </xf>
    <xf numFmtId="44" fontId="1" fillId="0" borderId="11" xfId="1" applyFont="1" applyFill="1" applyBorder="1"/>
    <xf numFmtId="49" fontId="1" fillId="0" borderId="0" xfId="0" applyNumberFormat="1" applyFont="1"/>
    <xf numFmtId="44" fontId="1" fillId="0" borderId="0" xfId="0" applyNumberFormat="1" applyFont="1"/>
    <xf numFmtId="0" fontId="1" fillId="0" borderId="0" xfId="0" applyFont="1" applyAlignment="1">
      <alignment horizontal="left" vertical="center" wrapText="1"/>
    </xf>
    <xf numFmtId="44" fontId="1" fillId="0" borderId="11" xfId="0" applyNumberFormat="1" applyFont="1" applyBorder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wrapText="1"/>
    </xf>
    <xf numFmtId="14" fontId="1" fillId="0" borderId="0" xfId="0" applyNumberFormat="1" applyFont="1" applyAlignment="1">
      <alignment horizontal="center" vertical="center" wrapText="1"/>
    </xf>
    <xf numFmtId="44" fontId="1" fillId="0" borderId="1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15" xfId="0" applyFont="1" applyBorder="1" applyAlignment="1">
      <alignment wrapText="1"/>
    </xf>
    <xf numFmtId="14" fontId="1" fillId="0" borderId="15" xfId="0" applyNumberFormat="1" applyFont="1" applyBorder="1" applyAlignment="1">
      <alignment horizontal="center" wrapText="1"/>
    </xf>
    <xf numFmtId="44" fontId="1" fillId="0" borderId="16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4" fontId="6" fillId="4" borderId="5" xfId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vertical="center" wrapText="1"/>
    </xf>
    <xf numFmtId="0" fontId="6" fillId="6" borderId="0" xfId="0" applyFont="1" applyFill="1" applyAlignment="1">
      <alignment horizontal="center" vertical="center" wrapText="1"/>
    </xf>
    <xf numFmtId="44" fontId="6" fillId="6" borderId="6" xfId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49" fontId="1" fillId="5" borderId="0" xfId="0" applyNumberFormat="1" applyFont="1" applyFill="1" applyAlignment="1">
      <alignment horizontal="left"/>
    </xf>
    <xf numFmtId="44" fontId="1" fillId="5" borderId="0" xfId="0" applyNumberFormat="1" applyFont="1" applyFill="1"/>
    <xf numFmtId="49" fontId="1" fillId="5" borderId="0" xfId="0" applyNumberFormat="1" applyFont="1" applyFill="1"/>
    <xf numFmtId="0" fontId="1" fillId="8" borderId="7" xfId="0" applyFont="1" applyFill="1" applyBorder="1" applyAlignment="1">
      <alignment vertical="center"/>
    </xf>
    <xf numFmtId="0" fontId="1" fillId="9" borderId="0" xfId="0" applyFont="1" applyFill="1" applyAlignment="1">
      <alignment wrapText="1"/>
    </xf>
    <xf numFmtId="14" fontId="1" fillId="9" borderId="0" xfId="0" applyNumberFormat="1" applyFont="1" applyFill="1" applyAlignment="1">
      <alignment horizontal="center" wrapText="1"/>
    </xf>
    <xf numFmtId="0" fontId="1" fillId="9" borderId="0" xfId="0" applyFont="1" applyFill="1"/>
    <xf numFmtId="0" fontId="1" fillId="9" borderId="0" xfId="0" applyFont="1" applyFill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10" fillId="0" borderId="0" xfId="0" applyFont="1" applyBorder="1"/>
  </cellXfs>
  <cellStyles count="2">
    <cellStyle name="Currency 2" xfId="1" xr:uid="{C5E69DFC-683B-4469-87B8-7F180A151A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FY2023%20ratesPe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4 Flat 2%"/>
      <sheetName val="Chart for Manual"/>
      <sheetName val="Utilization for rates (2)"/>
      <sheetName val="Chart for Committee (for Marie)"/>
      <sheetName val="Chart for Committee"/>
      <sheetName val="Master calc sheet"/>
      <sheetName val="FY14 min 2% &amp; emph work"/>
      <sheetName val="ICP MATRIX"/>
      <sheetName val="March MC Extract FY22"/>
      <sheetName val="MedCompass Extract (last year)"/>
      <sheetName val="Rate Sheet for provider billing"/>
      <sheetName val="Rate Sheet for AssureCare"/>
      <sheetName val="Update List"/>
      <sheetName val="Congregate Residential"/>
      <sheetName val="Congregate Day"/>
      <sheetName val="Pivot"/>
      <sheetName val="Assisted Living Calculator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9">
          <cell r="V39">
            <v>28.4</v>
          </cell>
        </row>
        <row r="40">
          <cell r="V40">
            <v>12.07</v>
          </cell>
        </row>
        <row r="41">
          <cell r="V41">
            <v>24.71</v>
          </cell>
        </row>
        <row r="42">
          <cell r="V42">
            <v>31.06</v>
          </cell>
        </row>
        <row r="43">
          <cell r="V43">
            <v>43.49</v>
          </cell>
        </row>
        <row r="44">
          <cell r="V44">
            <v>56.23</v>
          </cell>
        </row>
        <row r="45">
          <cell r="V45">
            <v>68.73</v>
          </cell>
        </row>
        <row r="46">
          <cell r="V46">
            <v>81.69</v>
          </cell>
        </row>
        <row r="47">
          <cell r="V47">
            <v>100.54</v>
          </cell>
        </row>
        <row r="48">
          <cell r="V48">
            <v>120.06</v>
          </cell>
        </row>
        <row r="49">
          <cell r="V49">
            <v>140.58000000000001</v>
          </cell>
        </row>
        <row r="50">
          <cell r="V50">
            <v>161.53</v>
          </cell>
        </row>
        <row r="51">
          <cell r="V51">
            <v>182.63</v>
          </cell>
        </row>
        <row r="52">
          <cell r="V52">
            <v>209.9</v>
          </cell>
        </row>
        <row r="53">
          <cell r="V53">
            <v>28.4</v>
          </cell>
        </row>
        <row r="54">
          <cell r="V54">
            <v>12.07</v>
          </cell>
          <cell r="Z54">
            <v>4.22</v>
          </cell>
        </row>
        <row r="55">
          <cell r="V55">
            <v>24.71</v>
          </cell>
          <cell r="Z55">
            <v>8.65</v>
          </cell>
        </row>
        <row r="56">
          <cell r="V56">
            <v>31.06</v>
          </cell>
          <cell r="Z56">
            <v>10.87</v>
          </cell>
        </row>
        <row r="57">
          <cell r="V57">
            <v>43.49</v>
          </cell>
          <cell r="Z57">
            <v>15.22</v>
          </cell>
        </row>
        <row r="58">
          <cell r="V58">
            <v>56.23</v>
          </cell>
          <cell r="Z58">
            <v>19.68</v>
          </cell>
        </row>
        <row r="59">
          <cell r="V59">
            <v>68.73</v>
          </cell>
          <cell r="Z59">
            <v>24.06</v>
          </cell>
        </row>
        <row r="60">
          <cell r="V60">
            <v>81.69</v>
          </cell>
          <cell r="Z60">
            <v>28.59</v>
          </cell>
        </row>
        <row r="61">
          <cell r="V61">
            <v>100.54</v>
          </cell>
          <cell r="Z61">
            <v>35.19</v>
          </cell>
        </row>
        <row r="62">
          <cell r="V62">
            <v>120.06</v>
          </cell>
          <cell r="Z62">
            <v>42.02</v>
          </cell>
        </row>
        <row r="63">
          <cell r="V63">
            <v>140.58000000000001</v>
          </cell>
          <cell r="Z63">
            <v>49.2</v>
          </cell>
        </row>
        <row r="64">
          <cell r="V64">
            <v>161.53</v>
          </cell>
          <cell r="Z64">
            <v>56.54</v>
          </cell>
        </row>
        <row r="65">
          <cell r="V65">
            <v>182.63</v>
          </cell>
          <cell r="Z65">
            <v>63.92</v>
          </cell>
        </row>
        <row r="66">
          <cell r="V66">
            <v>209.9</v>
          </cell>
          <cell r="Z66">
            <v>73.47</v>
          </cell>
        </row>
        <row r="67">
          <cell r="V67">
            <v>28.4</v>
          </cell>
        </row>
        <row r="68">
          <cell r="V68">
            <v>12.07</v>
          </cell>
          <cell r="Z68">
            <v>4.22</v>
          </cell>
        </row>
        <row r="69">
          <cell r="V69">
            <v>24.71</v>
          </cell>
          <cell r="Z69">
            <v>8.65</v>
          </cell>
        </row>
        <row r="70">
          <cell r="V70">
            <v>31.06</v>
          </cell>
          <cell r="Z70">
            <v>10.87</v>
          </cell>
        </row>
        <row r="71">
          <cell r="V71">
            <v>43.49</v>
          </cell>
          <cell r="Z71">
            <v>15.22</v>
          </cell>
        </row>
        <row r="72">
          <cell r="V72">
            <v>56.23</v>
          </cell>
          <cell r="Z72">
            <v>19.68</v>
          </cell>
        </row>
        <row r="73">
          <cell r="V73">
            <v>68.73</v>
          </cell>
          <cell r="Z73">
            <v>24.06</v>
          </cell>
        </row>
        <row r="74">
          <cell r="V74">
            <v>81.69</v>
          </cell>
          <cell r="Z74">
            <v>28.59</v>
          </cell>
        </row>
        <row r="75">
          <cell r="V75">
            <v>100.54</v>
          </cell>
          <cell r="Z75">
            <v>35.19</v>
          </cell>
        </row>
        <row r="76">
          <cell r="V76">
            <v>120.06</v>
          </cell>
          <cell r="Z76">
            <v>42.02</v>
          </cell>
        </row>
        <row r="77">
          <cell r="V77">
            <v>140.58000000000001</v>
          </cell>
          <cell r="Z77">
            <v>49.2</v>
          </cell>
        </row>
        <row r="78">
          <cell r="V78">
            <v>161.53</v>
          </cell>
          <cell r="Z78">
            <v>56.54</v>
          </cell>
        </row>
        <row r="79">
          <cell r="V79">
            <v>182.63</v>
          </cell>
          <cell r="Z79">
            <v>63.92</v>
          </cell>
        </row>
        <row r="80">
          <cell r="V80">
            <v>209.9</v>
          </cell>
          <cell r="Z80">
            <v>73.47</v>
          </cell>
        </row>
        <row r="81">
          <cell r="V81">
            <v>11.49</v>
          </cell>
        </row>
        <row r="83">
          <cell r="V83">
            <v>41.47</v>
          </cell>
        </row>
        <row r="84">
          <cell r="V84">
            <v>22.57</v>
          </cell>
        </row>
        <row r="85">
          <cell r="V85">
            <v>23.75</v>
          </cell>
        </row>
        <row r="86">
          <cell r="V86">
            <v>23.75</v>
          </cell>
        </row>
        <row r="87">
          <cell r="V87">
            <v>18.5</v>
          </cell>
        </row>
        <row r="89">
          <cell r="V89">
            <v>26.022199999999998</v>
          </cell>
        </row>
        <row r="90">
          <cell r="V90">
            <v>106.16</v>
          </cell>
        </row>
        <row r="91">
          <cell r="V91">
            <v>123.83</v>
          </cell>
        </row>
        <row r="92">
          <cell r="V92">
            <v>140.59</v>
          </cell>
        </row>
        <row r="93">
          <cell r="V93">
            <v>165.35</v>
          </cell>
        </row>
        <row r="94">
          <cell r="V94">
            <v>180.32</v>
          </cell>
        </row>
        <row r="95">
          <cell r="V95">
            <v>199.61</v>
          </cell>
        </row>
        <row r="96">
          <cell r="V96">
            <v>209.46</v>
          </cell>
        </row>
        <row r="97">
          <cell r="V97">
            <v>238.28</v>
          </cell>
        </row>
        <row r="98">
          <cell r="V98">
            <v>263.55</v>
          </cell>
        </row>
        <row r="99">
          <cell r="V99">
            <v>34.270000000000003</v>
          </cell>
        </row>
        <row r="100">
          <cell r="V100">
            <v>34.884500000000003</v>
          </cell>
        </row>
        <row r="101">
          <cell r="V101">
            <v>35.759</v>
          </cell>
        </row>
        <row r="102">
          <cell r="V102">
            <v>26.305199999999999</v>
          </cell>
        </row>
        <row r="103">
          <cell r="V103">
            <v>26.758099999999999</v>
          </cell>
        </row>
        <row r="104">
          <cell r="V104">
            <v>27.4222</v>
          </cell>
        </row>
        <row r="105">
          <cell r="V105">
            <v>28.44</v>
          </cell>
        </row>
        <row r="106">
          <cell r="V106">
            <v>26.15</v>
          </cell>
        </row>
        <row r="107">
          <cell r="V107">
            <v>26.6</v>
          </cell>
        </row>
        <row r="108">
          <cell r="V108">
            <v>27.259999999999998</v>
          </cell>
        </row>
        <row r="109">
          <cell r="V109">
            <v>34.1</v>
          </cell>
        </row>
        <row r="110">
          <cell r="V110">
            <v>34.71</v>
          </cell>
        </row>
        <row r="111">
          <cell r="V111">
            <v>35.58</v>
          </cell>
        </row>
        <row r="112">
          <cell r="V112">
            <v>64.03</v>
          </cell>
        </row>
        <row r="113">
          <cell r="V113">
            <v>57.44</v>
          </cell>
        </row>
        <row r="114">
          <cell r="V114">
            <v>32.14</v>
          </cell>
        </row>
        <row r="115">
          <cell r="V115">
            <v>197.45159999999998</v>
          </cell>
        </row>
        <row r="116">
          <cell r="V116">
            <v>263.2688</v>
          </cell>
        </row>
        <row r="117">
          <cell r="V117">
            <v>8.93</v>
          </cell>
        </row>
        <row r="121">
          <cell r="V121">
            <v>32.9086</v>
          </cell>
        </row>
        <row r="130">
          <cell r="V130">
            <v>28.232199999999999</v>
          </cell>
        </row>
        <row r="135">
          <cell r="V135">
            <v>1285.57</v>
          </cell>
        </row>
        <row r="136">
          <cell r="V136">
            <v>870.87</v>
          </cell>
        </row>
        <row r="137">
          <cell r="V137">
            <v>435.435</v>
          </cell>
        </row>
        <row r="138">
          <cell r="V138">
            <v>789.3</v>
          </cell>
        </row>
        <row r="139">
          <cell r="V139">
            <v>1183.95</v>
          </cell>
        </row>
        <row r="144">
          <cell r="V144">
            <v>836.23934550000001</v>
          </cell>
        </row>
        <row r="145">
          <cell r="V145">
            <v>1469.0890110000003</v>
          </cell>
        </row>
        <row r="146">
          <cell r="V146">
            <v>2512.1301659999999</v>
          </cell>
        </row>
        <row r="147">
          <cell r="V147">
            <v>5195.9372789999998</v>
          </cell>
        </row>
        <row r="148">
          <cell r="V148">
            <v>0.42</v>
          </cell>
        </row>
        <row r="149">
          <cell r="V149">
            <v>12.852</v>
          </cell>
        </row>
        <row r="150">
          <cell r="V150">
            <v>15.4224</v>
          </cell>
        </row>
        <row r="151">
          <cell r="V151">
            <v>41.768999999999998</v>
          </cell>
        </row>
        <row r="152">
          <cell r="V152">
            <v>50.122799999999998</v>
          </cell>
        </row>
        <row r="155">
          <cell r="V155">
            <v>6.35</v>
          </cell>
        </row>
        <row r="156">
          <cell r="V156">
            <v>9.3800000000000008</v>
          </cell>
        </row>
        <row r="158">
          <cell r="V158">
            <v>11.82</v>
          </cell>
        </row>
        <row r="159">
          <cell r="V159">
            <v>11.82</v>
          </cell>
        </row>
        <row r="160">
          <cell r="V160">
            <v>184.26</v>
          </cell>
        </row>
        <row r="161">
          <cell r="V161">
            <v>27.87</v>
          </cell>
        </row>
        <row r="162">
          <cell r="V162">
            <v>22.05</v>
          </cell>
        </row>
        <row r="164">
          <cell r="V164">
            <v>57.24</v>
          </cell>
        </row>
        <row r="165">
          <cell r="V165">
            <v>95.28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9D9D-0547-4C3B-B1BA-2EC2C0170C2F}">
  <dimension ref="A2:I158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10.453125" customWidth="1"/>
    <col min="2" max="2" width="9.90625" customWidth="1"/>
    <col min="3" max="3" width="78.36328125" customWidth="1"/>
    <col min="4" max="4" width="13" customWidth="1"/>
    <col min="5" max="5" width="15.81640625" customWidth="1"/>
    <col min="6" max="6" width="19.453125" customWidth="1"/>
    <col min="7" max="7" width="16.81640625" customWidth="1"/>
    <col min="8" max="8" width="14" customWidth="1"/>
    <col min="9" max="9" width="14.26953125" customWidth="1"/>
  </cols>
  <sheetData>
    <row r="2" spans="1:9" ht="23" x14ac:dyDescent="0.5">
      <c r="C2" s="58" t="s">
        <v>239</v>
      </c>
    </row>
    <row r="3" spans="1:9" ht="15" thickBot="1" x14ac:dyDescent="0.4"/>
    <row r="4" spans="1:9" ht="54" x14ac:dyDescent="0.35">
      <c r="A4" s="29" t="s">
        <v>0</v>
      </c>
      <c r="B4" s="30" t="s">
        <v>1</v>
      </c>
      <c r="C4" s="31" t="s">
        <v>2</v>
      </c>
      <c r="D4" s="32" t="s">
        <v>3</v>
      </c>
      <c r="E4" s="32" t="s">
        <v>4</v>
      </c>
      <c r="F4" s="33" t="s">
        <v>5</v>
      </c>
      <c r="G4" s="34" t="s">
        <v>6</v>
      </c>
      <c r="H4" s="35" t="s">
        <v>7</v>
      </c>
      <c r="I4" s="33" t="s">
        <v>8</v>
      </c>
    </row>
    <row r="5" spans="1:9" ht="65" x14ac:dyDescent="0.35">
      <c r="A5" s="36"/>
      <c r="B5" s="57" t="s">
        <v>9</v>
      </c>
      <c r="C5" s="37" t="s">
        <v>10</v>
      </c>
      <c r="D5" s="36"/>
      <c r="E5" s="36"/>
      <c r="F5" s="38"/>
      <c r="G5" s="39" t="s">
        <v>11</v>
      </c>
      <c r="H5" s="40" t="s">
        <v>12</v>
      </c>
      <c r="I5" s="38" t="s">
        <v>13</v>
      </c>
    </row>
    <row r="6" spans="1:9" ht="15.5" x14ac:dyDescent="0.35">
      <c r="A6" s="41" t="s">
        <v>14</v>
      </c>
      <c r="B6" s="42"/>
      <c r="C6" s="3" t="s">
        <v>15</v>
      </c>
      <c r="D6" s="4">
        <v>44743</v>
      </c>
      <c r="E6" s="4" t="s">
        <v>16</v>
      </c>
      <c r="F6" s="1" t="s">
        <v>17</v>
      </c>
      <c r="G6" s="5">
        <f>'[1]Master calc sheet'!V89</f>
        <v>26.022199999999998</v>
      </c>
      <c r="H6" s="6"/>
      <c r="I6" s="7" t="s">
        <v>18</v>
      </c>
    </row>
    <row r="7" spans="1:9" ht="15.5" x14ac:dyDescent="0.35">
      <c r="A7" s="41" t="s">
        <v>14</v>
      </c>
      <c r="B7" s="42"/>
      <c r="C7" s="3" t="s">
        <v>19</v>
      </c>
      <c r="D7" s="4">
        <v>44743</v>
      </c>
      <c r="E7" s="4" t="s">
        <v>16</v>
      </c>
      <c r="F7" s="1" t="s">
        <v>20</v>
      </c>
      <c r="G7" s="8">
        <f>'[1]Master calc sheet'!V90</f>
        <v>106.16</v>
      </c>
      <c r="H7" s="1"/>
      <c r="I7" s="7" t="s">
        <v>18</v>
      </c>
    </row>
    <row r="8" spans="1:9" ht="15.5" x14ac:dyDescent="0.35">
      <c r="A8" s="41" t="s">
        <v>14</v>
      </c>
      <c r="B8" s="42"/>
      <c r="C8" s="3" t="s">
        <v>21</v>
      </c>
      <c r="D8" s="4">
        <v>44743</v>
      </c>
      <c r="E8" s="4" t="s">
        <v>16</v>
      </c>
      <c r="F8" s="1" t="s">
        <v>20</v>
      </c>
      <c r="G8" s="8">
        <f>'[1]Master calc sheet'!V91</f>
        <v>123.83</v>
      </c>
      <c r="H8" s="1"/>
      <c r="I8" s="7" t="s">
        <v>18</v>
      </c>
    </row>
    <row r="9" spans="1:9" ht="15.5" x14ac:dyDescent="0.35">
      <c r="A9" s="41" t="s">
        <v>14</v>
      </c>
      <c r="B9" s="42"/>
      <c r="C9" s="3" t="s">
        <v>22</v>
      </c>
      <c r="D9" s="4">
        <v>44743</v>
      </c>
      <c r="E9" s="4" t="s">
        <v>16</v>
      </c>
      <c r="F9" s="1" t="s">
        <v>20</v>
      </c>
      <c r="G9" s="8">
        <f>'[1]Master calc sheet'!V92</f>
        <v>140.59</v>
      </c>
      <c r="H9" s="1"/>
      <c r="I9" s="7" t="s">
        <v>18</v>
      </c>
    </row>
    <row r="10" spans="1:9" ht="15.5" x14ac:dyDescent="0.35">
      <c r="A10" s="41" t="s">
        <v>14</v>
      </c>
      <c r="B10" s="42"/>
      <c r="C10" s="3" t="s">
        <v>23</v>
      </c>
      <c r="D10" s="4">
        <v>44743</v>
      </c>
      <c r="E10" s="4" t="s">
        <v>16</v>
      </c>
      <c r="F10" s="1" t="s">
        <v>20</v>
      </c>
      <c r="G10" s="8">
        <f>'[1]Master calc sheet'!V93</f>
        <v>165.35</v>
      </c>
      <c r="H10" s="1"/>
      <c r="I10" s="7" t="s">
        <v>18</v>
      </c>
    </row>
    <row r="11" spans="1:9" ht="15.5" x14ac:dyDescent="0.35">
      <c r="A11" s="41" t="s">
        <v>14</v>
      </c>
      <c r="B11" s="42"/>
      <c r="C11" s="3" t="s">
        <v>24</v>
      </c>
      <c r="D11" s="4">
        <v>44743</v>
      </c>
      <c r="E11" s="4" t="s">
        <v>16</v>
      </c>
      <c r="F11" s="1" t="s">
        <v>20</v>
      </c>
      <c r="G11" s="8">
        <f>'[1]Master calc sheet'!V94</f>
        <v>180.32</v>
      </c>
      <c r="H11" s="1"/>
      <c r="I11" s="7" t="s">
        <v>18</v>
      </c>
    </row>
    <row r="12" spans="1:9" ht="15.5" x14ac:dyDescent="0.35">
      <c r="A12" s="41" t="s">
        <v>14</v>
      </c>
      <c r="B12" s="42"/>
      <c r="C12" s="3" t="s">
        <v>25</v>
      </c>
      <c r="D12" s="4">
        <v>44743</v>
      </c>
      <c r="E12" s="4" t="s">
        <v>16</v>
      </c>
      <c r="F12" s="1" t="s">
        <v>20</v>
      </c>
      <c r="G12" s="8">
        <f>'[1]Master calc sheet'!V95</f>
        <v>199.61</v>
      </c>
      <c r="H12" s="1"/>
      <c r="I12" s="7" t="s">
        <v>18</v>
      </c>
    </row>
    <row r="13" spans="1:9" ht="15.5" x14ac:dyDescent="0.35">
      <c r="A13" s="41" t="s">
        <v>14</v>
      </c>
      <c r="B13" s="42"/>
      <c r="C13" s="3" t="s">
        <v>26</v>
      </c>
      <c r="D13" s="4">
        <v>44743</v>
      </c>
      <c r="E13" s="4" t="s">
        <v>16</v>
      </c>
      <c r="F13" s="1" t="s">
        <v>20</v>
      </c>
      <c r="G13" s="8">
        <f>'[1]Master calc sheet'!V96</f>
        <v>209.46</v>
      </c>
      <c r="H13" s="1"/>
      <c r="I13" s="7" t="s">
        <v>18</v>
      </c>
    </row>
    <row r="14" spans="1:9" ht="15.5" x14ac:dyDescent="0.35">
      <c r="A14" s="41" t="s">
        <v>14</v>
      </c>
      <c r="B14" s="42"/>
      <c r="C14" s="3" t="s">
        <v>27</v>
      </c>
      <c r="D14" s="4">
        <v>44743</v>
      </c>
      <c r="E14" s="4" t="s">
        <v>16</v>
      </c>
      <c r="F14" s="1" t="s">
        <v>20</v>
      </c>
      <c r="G14" s="8">
        <f>'[1]Master calc sheet'!V97</f>
        <v>238.28</v>
      </c>
      <c r="H14" s="1"/>
      <c r="I14" s="7" t="s">
        <v>18</v>
      </c>
    </row>
    <row r="15" spans="1:9" ht="15.5" x14ac:dyDescent="0.35">
      <c r="A15" s="41" t="s">
        <v>14</v>
      </c>
      <c r="B15" s="42"/>
      <c r="C15" s="3" t="s">
        <v>28</v>
      </c>
      <c r="D15" s="4">
        <v>44743</v>
      </c>
      <c r="E15" s="4" t="s">
        <v>16</v>
      </c>
      <c r="F15" s="1" t="s">
        <v>20</v>
      </c>
      <c r="G15" s="8">
        <f>'[1]Master calc sheet'!$V$98</f>
        <v>263.55</v>
      </c>
      <c r="H15" s="1"/>
      <c r="I15" s="7" t="s">
        <v>18</v>
      </c>
    </row>
    <row r="16" spans="1:9" ht="15.5" x14ac:dyDescent="0.35">
      <c r="A16" s="41" t="s">
        <v>14</v>
      </c>
      <c r="B16" s="42"/>
      <c r="C16" s="3" t="s">
        <v>29</v>
      </c>
      <c r="D16" s="4">
        <v>44743</v>
      </c>
      <c r="E16" s="4" t="s">
        <v>16</v>
      </c>
      <c r="F16" s="1" t="s">
        <v>17</v>
      </c>
      <c r="G16" s="8">
        <f>'[1]Master calc sheet'!$V$121</f>
        <v>32.9086</v>
      </c>
      <c r="H16" s="1"/>
      <c r="I16" s="7" t="s">
        <v>18</v>
      </c>
    </row>
    <row r="17" spans="1:9" ht="15.5" x14ac:dyDescent="0.35">
      <c r="A17" s="41" t="s">
        <v>14</v>
      </c>
      <c r="B17" s="42"/>
      <c r="C17" s="3" t="s">
        <v>30</v>
      </c>
      <c r="D17" s="4">
        <v>44743</v>
      </c>
      <c r="E17" s="4" t="s">
        <v>16</v>
      </c>
      <c r="F17" s="1" t="s">
        <v>17</v>
      </c>
      <c r="G17" s="8">
        <f>'[1]Master calc sheet'!$V$130</f>
        <v>28.232199999999999</v>
      </c>
      <c r="H17" s="1"/>
      <c r="I17" s="7" t="s">
        <v>18</v>
      </c>
    </row>
    <row r="18" spans="1:9" ht="15.5" x14ac:dyDescent="0.35">
      <c r="A18" s="41" t="s">
        <v>14</v>
      </c>
      <c r="B18" s="42" t="s">
        <v>31</v>
      </c>
      <c r="C18" s="3" t="s">
        <v>32</v>
      </c>
      <c r="D18" s="4">
        <v>44743</v>
      </c>
      <c r="E18" s="4" t="s">
        <v>16</v>
      </c>
      <c r="F18" s="1" t="s">
        <v>33</v>
      </c>
      <c r="G18" s="9" t="s">
        <v>34</v>
      </c>
      <c r="H18" s="1"/>
      <c r="I18" s="7" t="s">
        <v>18</v>
      </c>
    </row>
    <row r="19" spans="1:9" ht="15.5" x14ac:dyDescent="0.35">
      <c r="A19" s="41" t="s">
        <v>14</v>
      </c>
      <c r="B19" s="42" t="s">
        <v>35</v>
      </c>
      <c r="C19" s="3" t="s">
        <v>36</v>
      </c>
      <c r="D19" s="4">
        <v>44743</v>
      </c>
      <c r="E19" s="4" t="s">
        <v>16</v>
      </c>
      <c r="F19" s="1" t="s">
        <v>33</v>
      </c>
      <c r="G19" s="9" t="s">
        <v>34</v>
      </c>
      <c r="H19" s="1"/>
      <c r="I19" s="7" t="s">
        <v>18</v>
      </c>
    </row>
    <row r="20" spans="1:9" ht="15.5" x14ac:dyDescent="0.35">
      <c r="A20" s="41" t="s">
        <v>37</v>
      </c>
      <c r="B20" s="42"/>
      <c r="C20" s="3" t="s">
        <v>38</v>
      </c>
      <c r="D20" s="4">
        <v>44743</v>
      </c>
      <c r="E20" s="4" t="s">
        <v>16</v>
      </c>
      <c r="F20" s="1" t="s">
        <v>17</v>
      </c>
      <c r="G20" s="8">
        <f>'[1]Master calc sheet'!$V$102</f>
        <v>26.305199999999999</v>
      </c>
      <c r="H20" s="1"/>
      <c r="I20" s="7" t="s">
        <v>18</v>
      </c>
    </row>
    <row r="21" spans="1:9" ht="15.5" x14ac:dyDescent="0.35">
      <c r="A21" s="41" t="s">
        <v>37</v>
      </c>
      <c r="B21" s="42"/>
      <c r="C21" s="3" t="s">
        <v>39</v>
      </c>
      <c r="D21" s="4">
        <v>44743</v>
      </c>
      <c r="E21" s="4" t="s">
        <v>16</v>
      </c>
      <c r="F21" s="1" t="s">
        <v>17</v>
      </c>
      <c r="G21" s="8">
        <f>'[1]Master calc sheet'!$V$103</f>
        <v>26.758099999999999</v>
      </c>
      <c r="H21" s="1"/>
      <c r="I21" s="7" t="s">
        <v>18</v>
      </c>
    </row>
    <row r="22" spans="1:9" ht="15.5" x14ac:dyDescent="0.35">
      <c r="A22" s="41" t="s">
        <v>37</v>
      </c>
      <c r="B22" s="42"/>
      <c r="C22" s="3" t="s">
        <v>40</v>
      </c>
      <c r="D22" s="4">
        <v>44743</v>
      </c>
      <c r="E22" s="4" t="s">
        <v>16</v>
      </c>
      <c r="F22" s="1" t="s">
        <v>17</v>
      </c>
      <c r="G22" s="8">
        <f>'[1]Master calc sheet'!$V$104</f>
        <v>27.4222</v>
      </c>
      <c r="H22" s="1"/>
      <c r="I22" s="7" t="s">
        <v>18</v>
      </c>
    </row>
    <row r="23" spans="1:9" ht="15.5" x14ac:dyDescent="0.35">
      <c r="A23" s="41" t="s">
        <v>37</v>
      </c>
      <c r="B23" s="42"/>
      <c r="C23" s="3" t="s">
        <v>41</v>
      </c>
      <c r="D23" s="4">
        <v>44743</v>
      </c>
      <c r="E23" s="4" t="s">
        <v>16</v>
      </c>
      <c r="F23" s="1" t="s">
        <v>17</v>
      </c>
      <c r="G23" s="8">
        <f>'[1]Master calc sheet'!$V$99</f>
        <v>34.270000000000003</v>
      </c>
      <c r="H23" s="1"/>
      <c r="I23" s="7" t="s">
        <v>18</v>
      </c>
    </row>
    <row r="24" spans="1:9" ht="15.5" x14ac:dyDescent="0.35">
      <c r="A24" s="41" t="s">
        <v>37</v>
      </c>
      <c r="B24" s="42"/>
      <c r="C24" s="3" t="s">
        <v>42</v>
      </c>
      <c r="D24" s="4">
        <v>44743</v>
      </c>
      <c r="E24" s="4" t="s">
        <v>16</v>
      </c>
      <c r="F24" s="1" t="s">
        <v>17</v>
      </c>
      <c r="G24" s="8">
        <f>'[1]Master calc sheet'!$V$100</f>
        <v>34.884500000000003</v>
      </c>
      <c r="H24" s="1"/>
      <c r="I24" s="7" t="s">
        <v>18</v>
      </c>
    </row>
    <row r="25" spans="1:9" ht="15.5" x14ac:dyDescent="0.35">
      <c r="A25" s="41" t="s">
        <v>37</v>
      </c>
      <c r="B25" s="42"/>
      <c r="C25" s="3" t="s">
        <v>43</v>
      </c>
      <c r="D25" s="4">
        <v>44743</v>
      </c>
      <c r="E25" s="4" t="s">
        <v>16</v>
      </c>
      <c r="F25" s="1" t="s">
        <v>17</v>
      </c>
      <c r="G25" s="8">
        <f>'[1]Master calc sheet'!$V$101</f>
        <v>35.759</v>
      </c>
      <c r="H25" s="1"/>
      <c r="I25" s="7" t="s">
        <v>18</v>
      </c>
    </row>
    <row r="26" spans="1:9" ht="15.5" x14ac:dyDescent="0.35">
      <c r="A26" s="41" t="s">
        <v>44</v>
      </c>
      <c r="B26" s="42"/>
      <c r="C26" s="3" t="s">
        <v>45</v>
      </c>
      <c r="D26" s="4">
        <v>44743</v>
      </c>
      <c r="E26" s="4" t="s">
        <v>16</v>
      </c>
      <c r="F26" s="1" t="s">
        <v>46</v>
      </c>
      <c r="G26" s="8">
        <f>'[1]Master calc sheet'!$V$138</f>
        <v>789.3</v>
      </c>
      <c r="H26" s="1"/>
      <c r="I26" s="7" t="s">
        <v>18</v>
      </c>
    </row>
    <row r="27" spans="1:9" ht="15.5" x14ac:dyDescent="0.35">
      <c r="A27" s="41" t="s">
        <v>44</v>
      </c>
      <c r="B27" s="42"/>
      <c r="C27" s="3" t="s">
        <v>47</v>
      </c>
      <c r="D27" s="4">
        <v>44743</v>
      </c>
      <c r="E27" s="4" t="s">
        <v>16</v>
      </c>
      <c r="F27" s="1" t="s">
        <v>46</v>
      </c>
      <c r="G27" s="8">
        <f>'[1]Master calc sheet'!$V$139</f>
        <v>1183.95</v>
      </c>
      <c r="H27" s="1"/>
      <c r="I27" s="7" t="s">
        <v>18</v>
      </c>
    </row>
    <row r="28" spans="1:9" ht="15.5" x14ac:dyDescent="0.35">
      <c r="A28" s="41" t="s">
        <v>37</v>
      </c>
      <c r="B28" s="43"/>
      <c r="C28" s="10" t="s">
        <v>48</v>
      </c>
      <c r="D28" s="4">
        <v>44743</v>
      </c>
      <c r="E28" s="4" t="s">
        <v>16</v>
      </c>
      <c r="F28" s="11" t="s">
        <v>17</v>
      </c>
      <c r="G28" s="12">
        <f>'[1]Master calc sheet'!$V$105</f>
        <v>28.44</v>
      </c>
      <c r="H28" s="11"/>
      <c r="I28" s="7" t="s">
        <v>18</v>
      </c>
    </row>
    <row r="29" spans="1:9" ht="15.5" x14ac:dyDescent="0.35">
      <c r="A29" s="41" t="s">
        <v>37</v>
      </c>
      <c r="B29" s="43" t="s">
        <v>35</v>
      </c>
      <c r="C29" s="10" t="s">
        <v>49</v>
      </c>
      <c r="D29" s="4">
        <v>44743</v>
      </c>
      <c r="E29" s="4" t="s">
        <v>16</v>
      </c>
      <c r="F29" s="11" t="s">
        <v>50</v>
      </c>
      <c r="G29" s="13" t="s">
        <v>34</v>
      </c>
      <c r="H29" s="11"/>
      <c r="I29" s="7" t="s">
        <v>18</v>
      </c>
    </row>
    <row r="30" spans="1:9" ht="15.5" x14ac:dyDescent="0.35">
      <c r="A30" s="41" t="s">
        <v>51</v>
      </c>
      <c r="B30" s="42"/>
      <c r="C30" s="3" t="s">
        <v>52</v>
      </c>
      <c r="D30" s="4">
        <v>44743</v>
      </c>
      <c r="E30" s="4" t="s">
        <v>16</v>
      </c>
      <c r="F30" s="1" t="s">
        <v>46</v>
      </c>
      <c r="G30" s="8">
        <f>'[1]Master calc sheet'!$V$144</f>
        <v>836.23934550000001</v>
      </c>
      <c r="H30" s="1"/>
      <c r="I30" s="7" t="s">
        <v>18</v>
      </c>
    </row>
    <row r="31" spans="1:9" ht="15.5" x14ac:dyDescent="0.35">
      <c r="A31" s="41" t="s">
        <v>51</v>
      </c>
      <c r="B31" s="42"/>
      <c r="C31" s="3" t="s">
        <v>53</v>
      </c>
      <c r="D31" s="4">
        <v>44743</v>
      </c>
      <c r="E31" s="4" t="s">
        <v>16</v>
      </c>
      <c r="F31" s="1" t="s">
        <v>46</v>
      </c>
      <c r="G31" s="8">
        <f>'[1]Master calc sheet'!$V$145</f>
        <v>1469.0890110000003</v>
      </c>
      <c r="H31" s="1"/>
      <c r="I31" s="7" t="s">
        <v>18</v>
      </c>
    </row>
    <row r="32" spans="1:9" ht="15.5" x14ac:dyDescent="0.35">
      <c r="A32" s="41" t="s">
        <v>51</v>
      </c>
      <c r="B32" s="42"/>
      <c r="C32" s="3" t="s">
        <v>54</v>
      </c>
      <c r="D32" s="4">
        <v>44743</v>
      </c>
      <c r="E32" s="4" t="s">
        <v>16</v>
      </c>
      <c r="F32" s="1" t="s">
        <v>46</v>
      </c>
      <c r="G32" s="8">
        <f>'[1]Master calc sheet'!$V$146</f>
        <v>2512.1301659999999</v>
      </c>
      <c r="H32" s="1"/>
      <c r="I32" s="7" t="s">
        <v>18</v>
      </c>
    </row>
    <row r="33" spans="1:9" ht="15.5" x14ac:dyDescent="0.35">
      <c r="A33" s="41" t="s">
        <v>51</v>
      </c>
      <c r="B33" s="42"/>
      <c r="C33" s="3" t="s">
        <v>55</v>
      </c>
      <c r="D33" s="4">
        <v>44743</v>
      </c>
      <c r="E33" s="4" t="s">
        <v>16</v>
      </c>
      <c r="F33" s="1" t="s">
        <v>46</v>
      </c>
      <c r="G33" s="8">
        <f>'[1]Master calc sheet'!$V$147</f>
        <v>5195.9372789999998</v>
      </c>
      <c r="H33" s="1"/>
      <c r="I33" s="7" t="s">
        <v>18</v>
      </c>
    </row>
    <row r="34" spans="1:9" ht="15.5" x14ac:dyDescent="0.35">
      <c r="A34" s="41" t="s">
        <v>51</v>
      </c>
      <c r="B34" s="42" t="s">
        <v>35</v>
      </c>
      <c r="C34" s="3" t="s">
        <v>56</v>
      </c>
      <c r="D34" s="4">
        <v>44743</v>
      </c>
      <c r="E34" s="4" t="s">
        <v>16</v>
      </c>
      <c r="F34" s="1" t="s">
        <v>46</v>
      </c>
      <c r="G34" s="9" t="s">
        <v>34</v>
      </c>
      <c r="H34" s="1"/>
      <c r="I34" s="7" t="s">
        <v>18</v>
      </c>
    </row>
    <row r="35" spans="1:9" ht="15.5" x14ac:dyDescent="0.35">
      <c r="A35" s="41" t="s">
        <v>57</v>
      </c>
      <c r="B35" s="42"/>
      <c r="C35" s="3" t="s">
        <v>58</v>
      </c>
      <c r="D35" s="4">
        <v>44743</v>
      </c>
      <c r="E35" s="4" t="s">
        <v>16</v>
      </c>
      <c r="F35" s="1" t="s">
        <v>17</v>
      </c>
      <c r="G35" s="8">
        <f>'[1]Master calc sheet'!$V$106</f>
        <v>26.15</v>
      </c>
      <c r="H35" s="1"/>
      <c r="I35" s="7" t="s">
        <v>18</v>
      </c>
    </row>
    <row r="36" spans="1:9" ht="15.5" x14ac:dyDescent="0.35">
      <c r="A36" s="41" t="s">
        <v>57</v>
      </c>
      <c r="B36" s="42"/>
      <c r="C36" s="3" t="s">
        <v>59</v>
      </c>
      <c r="D36" s="4">
        <v>44743</v>
      </c>
      <c r="E36" s="4" t="s">
        <v>16</v>
      </c>
      <c r="F36" s="1" t="s">
        <v>17</v>
      </c>
      <c r="G36" s="8">
        <f>'[1]Master calc sheet'!$V$107</f>
        <v>26.6</v>
      </c>
      <c r="H36" s="1"/>
      <c r="I36" s="7" t="s">
        <v>18</v>
      </c>
    </row>
    <row r="37" spans="1:9" ht="15.5" x14ac:dyDescent="0.35">
      <c r="A37" s="41" t="s">
        <v>57</v>
      </c>
      <c r="B37" s="42"/>
      <c r="C37" s="3" t="s">
        <v>60</v>
      </c>
      <c r="D37" s="4">
        <v>44743</v>
      </c>
      <c r="E37" s="4" t="s">
        <v>16</v>
      </c>
      <c r="F37" s="1" t="s">
        <v>17</v>
      </c>
      <c r="G37" s="8">
        <f>'[1]Master calc sheet'!$V$108</f>
        <v>27.259999999999998</v>
      </c>
      <c r="H37" s="1"/>
      <c r="I37" s="7" t="s">
        <v>18</v>
      </c>
    </row>
    <row r="38" spans="1:9" ht="15.5" x14ac:dyDescent="0.35">
      <c r="A38" s="41" t="s">
        <v>57</v>
      </c>
      <c r="B38" s="42"/>
      <c r="C38" s="3" t="s">
        <v>61</v>
      </c>
      <c r="D38" s="4">
        <v>44743</v>
      </c>
      <c r="E38" s="4" t="s">
        <v>16</v>
      </c>
      <c r="F38" s="1" t="s">
        <v>17</v>
      </c>
      <c r="G38" s="8">
        <f>'[1]Master calc sheet'!$V$109</f>
        <v>34.1</v>
      </c>
      <c r="H38" s="1"/>
      <c r="I38" s="7" t="s">
        <v>18</v>
      </c>
    </row>
    <row r="39" spans="1:9" ht="15.5" x14ac:dyDescent="0.35">
      <c r="A39" s="41" t="s">
        <v>57</v>
      </c>
      <c r="B39" s="42"/>
      <c r="C39" s="3" t="s">
        <v>62</v>
      </c>
      <c r="D39" s="4">
        <v>44743</v>
      </c>
      <c r="E39" s="4" t="s">
        <v>16</v>
      </c>
      <c r="F39" s="1" t="s">
        <v>17</v>
      </c>
      <c r="G39" s="8">
        <f>'[1]Master calc sheet'!$V$110</f>
        <v>34.71</v>
      </c>
      <c r="H39" s="1"/>
      <c r="I39" s="7" t="s">
        <v>18</v>
      </c>
    </row>
    <row r="40" spans="1:9" ht="15.5" x14ac:dyDescent="0.35">
      <c r="A40" s="41" t="s">
        <v>57</v>
      </c>
      <c r="B40" s="42"/>
      <c r="C40" s="3" t="s">
        <v>63</v>
      </c>
      <c r="D40" s="4">
        <v>44743</v>
      </c>
      <c r="E40" s="4" t="s">
        <v>16</v>
      </c>
      <c r="F40" s="1" t="s">
        <v>17</v>
      </c>
      <c r="G40" s="8">
        <f>'[1]Master calc sheet'!$V$111</f>
        <v>35.58</v>
      </c>
      <c r="H40" s="1"/>
      <c r="I40" s="7" t="s">
        <v>18</v>
      </c>
    </row>
    <row r="41" spans="1:9" ht="15.5" x14ac:dyDescent="0.35">
      <c r="A41" s="41" t="s">
        <v>64</v>
      </c>
      <c r="B41" s="42"/>
      <c r="C41" s="3" t="s">
        <v>65</v>
      </c>
      <c r="D41" s="4">
        <v>44743</v>
      </c>
      <c r="E41" s="4" t="s">
        <v>16</v>
      </c>
      <c r="F41" s="1" t="s">
        <v>17</v>
      </c>
      <c r="G41" s="8">
        <f>'[1]Master calc sheet'!$V$85</f>
        <v>23.75</v>
      </c>
      <c r="H41" s="1"/>
      <c r="I41" s="7" t="s">
        <v>18</v>
      </c>
    </row>
    <row r="42" spans="1:9" ht="15.5" x14ac:dyDescent="0.35">
      <c r="A42" s="41" t="s">
        <v>66</v>
      </c>
      <c r="B42" s="42"/>
      <c r="C42" s="3" t="s">
        <v>67</v>
      </c>
      <c r="D42" s="4">
        <v>44743</v>
      </c>
      <c r="E42" s="4" t="s">
        <v>16</v>
      </c>
      <c r="F42" s="1" t="s">
        <v>17</v>
      </c>
      <c r="G42" s="8">
        <f>'[1]Master calc sheet'!$V$84</f>
        <v>22.57</v>
      </c>
      <c r="H42" s="1"/>
      <c r="I42" s="7" t="s">
        <v>18</v>
      </c>
    </row>
    <row r="43" spans="1:9" ht="15.5" x14ac:dyDescent="0.35">
      <c r="A43" s="41" t="s">
        <v>66</v>
      </c>
      <c r="B43" s="42" t="s">
        <v>68</v>
      </c>
      <c r="C43" s="3" t="s">
        <v>69</v>
      </c>
      <c r="D43" s="4">
        <v>44743</v>
      </c>
      <c r="E43" s="4" t="s">
        <v>16</v>
      </c>
      <c r="F43" s="1" t="s">
        <v>70</v>
      </c>
      <c r="G43" s="9" t="s">
        <v>34</v>
      </c>
      <c r="H43" s="1"/>
      <c r="I43" s="7" t="s">
        <v>18</v>
      </c>
    </row>
    <row r="44" spans="1:9" ht="15.5" x14ac:dyDescent="0.35">
      <c r="A44" s="41" t="s">
        <v>71</v>
      </c>
      <c r="B44" s="42"/>
      <c r="C44" s="3" t="s">
        <v>72</v>
      </c>
      <c r="D44" s="4">
        <v>44743</v>
      </c>
      <c r="E44" s="4" t="s">
        <v>16</v>
      </c>
      <c r="F44" s="1" t="s">
        <v>17</v>
      </c>
      <c r="G44" s="8">
        <f>'[1]Master calc sheet'!$V$87</f>
        <v>18.5</v>
      </c>
      <c r="H44" s="1"/>
      <c r="I44" s="7" t="s">
        <v>18</v>
      </c>
    </row>
    <row r="45" spans="1:9" ht="15.5" x14ac:dyDescent="0.35">
      <c r="A45" s="41" t="s">
        <v>71</v>
      </c>
      <c r="B45" s="42" t="s">
        <v>73</v>
      </c>
      <c r="C45" s="3" t="s">
        <v>74</v>
      </c>
      <c r="D45" s="4">
        <v>44743</v>
      </c>
      <c r="E45" s="4" t="s">
        <v>16</v>
      </c>
      <c r="F45" s="1" t="s">
        <v>17</v>
      </c>
      <c r="G45" s="8">
        <f>'[1]Master calc sheet'!$V$87</f>
        <v>18.5</v>
      </c>
      <c r="H45" s="1"/>
      <c r="I45" s="7" t="s">
        <v>18</v>
      </c>
    </row>
    <row r="46" spans="1:9" ht="15.5" x14ac:dyDescent="0.35">
      <c r="A46" s="41" t="s">
        <v>75</v>
      </c>
      <c r="B46" s="42" t="s">
        <v>68</v>
      </c>
      <c r="C46" s="3" t="s">
        <v>76</v>
      </c>
      <c r="D46" s="4">
        <v>44743</v>
      </c>
      <c r="E46" s="4" t="s">
        <v>16</v>
      </c>
      <c r="F46" s="1" t="s">
        <v>70</v>
      </c>
      <c r="G46" s="9" t="s">
        <v>34</v>
      </c>
      <c r="H46" s="1"/>
      <c r="I46" s="7" t="s">
        <v>18</v>
      </c>
    </row>
    <row r="47" spans="1:9" ht="15.5" x14ac:dyDescent="0.35">
      <c r="A47" s="41" t="s">
        <v>77</v>
      </c>
      <c r="B47" s="42"/>
      <c r="C47" s="3" t="s">
        <v>78</v>
      </c>
      <c r="D47" s="4">
        <v>44743</v>
      </c>
      <c r="E47" s="4" t="s">
        <v>16</v>
      </c>
      <c r="F47" s="1" t="s">
        <v>79</v>
      </c>
      <c r="G47" s="9" t="s">
        <v>34</v>
      </c>
      <c r="H47" s="1"/>
      <c r="I47" s="7" t="s">
        <v>18</v>
      </c>
    </row>
    <row r="48" spans="1:9" ht="15.5" x14ac:dyDescent="0.35">
      <c r="A48" s="41" t="s">
        <v>77</v>
      </c>
      <c r="B48" s="42" t="s">
        <v>73</v>
      </c>
      <c r="C48" s="3" t="s">
        <v>80</v>
      </c>
      <c r="D48" s="4">
        <v>44743</v>
      </c>
      <c r="E48" s="4" t="s">
        <v>16</v>
      </c>
      <c r="F48" s="1" t="s">
        <v>79</v>
      </c>
      <c r="G48" s="9" t="s">
        <v>34</v>
      </c>
      <c r="H48" s="1"/>
      <c r="I48" s="7" t="s">
        <v>18</v>
      </c>
    </row>
    <row r="49" spans="1:9" ht="15.5" x14ac:dyDescent="0.35">
      <c r="A49" s="41" t="s">
        <v>81</v>
      </c>
      <c r="B49" s="42"/>
      <c r="C49" s="3" t="s">
        <v>82</v>
      </c>
      <c r="D49" s="4">
        <v>44743</v>
      </c>
      <c r="E49" s="4" t="s">
        <v>16</v>
      </c>
      <c r="F49" s="1" t="s">
        <v>46</v>
      </c>
      <c r="G49" s="8">
        <f>'[1]Master calc sheet'!$V$137</f>
        <v>435.435</v>
      </c>
      <c r="H49" s="1"/>
      <c r="I49" s="7" t="s">
        <v>18</v>
      </c>
    </row>
    <row r="50" spans="1:9" ht="15.5" x14ac:dyDescent="0.35">
      <c r="A50" s="41" t="s">
        <v>81</v>
      </c>
      <c r="B50" s="42"/>
      <c r="C50" s="3" t="s">
        <v>83</v>
      </c>
      <c r="D50" s="4">
        <v>44743</v>
      </c>
      <c r="E50" s="4" t="s">
        <v>16</v>
      </c>
      <c r="F50" s="1" t="s">
        <v>46</v>
      </c>
      <c r="G50" s="8">
        <f>'[1]Master calc sheet'!$V$136</f>
        <v>870.87</v>
      </c>
      <c r="H50" s="1"/>
      <c r="I50" s="7" t="s">
        <v>18</v>
      </c>
    </row>
    <row r="51" spans="1:9" ht="15.5" x14ac:dyDescent="0.35">
      <c r="A51" s="41" t="s">
        <v>81</v>
      </c>
      <c r="B51" s="42"/>
      <c r="C51" s="3" t="s">
        <v>84</v>
      </c>
      <c r="D51" s="4">
        <v>44743</v>
      </c>
      <c r="E51" s="4" t="s">
        <v>16</v>
      </c>
      <c r="F51" s="1" t="s">
        <v>46</v>
      </c>
      <c r="G51" s="8">
        <f>'[1]Master calc sheet'!$V$135</f>
        <v>1285.57</v>
      </c>
      <c r="H51" s="1"/>
      <c r="I51" s="7" t="s">
        <v>18</v>
      </c>
    </row>
    <row r="52" spans="1:9" ht="15.5" x14ac:dyDescent="0.35">
      <c r="A52" s="41" t="s">
        <v>81</v>
      </c>
      <c r="B52" s="42"/>
      <c r="C52" s="3" t="s">
        <v>85</v>
      </c>
      <c r="D52" s="4">
        <v>44743</v>
      </c>
      <c r="E52" s="4" t="s">
        <v>16</v>
      </c>
      <c r="F52" s="1" t="s">
        <v>17</v>
      </c>
      <c r="G52" s="8">
        <f>'[1]Master calc sheet'!$V$83</f>
        <v>41.47</v>
      </c>
      <c r="H52" s="1"/>
      <c r="I52" s="7" t="s">
        <v>18</v>
      </c>
    </row>
    <row r="53" spans="1:9" ht="15.5" x14ac:dyDescent="0.35">
      <c r="A53" s="41" t="s">
        <v>81</v>
      </c>
      <c r="B53" s="42" t="s">
        <v>73</v>
      </c>
      <c r="C53" s="3" t="s">
        <v>86</v>
      </c>
      <c r="D53" s="4">
        <v>44743</v>
      </c>
      <c r="E53" s="4" t="s">
        <v>16</v>
      </c>
      <c r="F53" s="1" t="s">
        <v>17</v>
      </c>
      <c r="G53" s="8">
        <f>'[1]Master calc sheet'!$V$83</f>
        <v>41.47</v>
      </c>
      <c r="H53" s="1"/>
      <c r="I53" s="7" t="s">
        <v>18</v>
      </c>
    </row>
    <row r="54" spans="1:9" ht="15.5" x14ac:dyDescent="0.35">
      <c r="A54" s="41" t="s">
        <v>81</v>
      </c>
      <c r="B54" s="42" t="s">
        <v>35</v>
      </c>
      <c r="C54" s="3" t="s">
        <v>87</v>
      </c>
      <c r="D54" s="4">
        <v>44743</v>
      </c>
      <c r="E54" s="4" t="s">
        <v>16</v>
      </c>
      <c r="F54" s="1" t="s">
        <v>33</v>
      </c>
      <c r="G54" s="14" t="s">
        <v>34</v>
      </c>
      <c r="H54" s="1"/>
      <c r="I54" s="7"/>
    </row>
    <row r="55" spans="1:9" ht="15.5" x14ac:dyDescent="0.35">
      <c r="A55" s="41" t="s">
        <v>88</v>
      </c>
      <c r="B55" s="42"/>
      <c r="C55" s="3" t="s">
        <v>89</v>
      </c>
      <c r="D55" s="4">
        <v>44743</v>
      </c>
      <c r="E55" s="4" t="s">
        <v>16</v>
      </c>
      <c r="F55" s="1" t="s">
        <v>17</v>
      </c>
      <c r="G55" s="8">
        <f>'[1]Master calc sheet'!$V$83</f>
        <v>41.47</v>
      </c>
      <c r="H55" s="1"/>
      <c r="I55" s="7" t="s">
        <v>18</v>
      </c>
    </row>
    <row r="56" spans="1:9" ht="30.5" customHeight="1" x14ac:dyDescent="0.35">
      <c r="A56" s="41" t="s">
        <v>88</v>
      </c>
      <c r="B56" s="42" t="s">
        <v>73</v>
      </c>
      <c r="C56" s="3" t="s">
        <v>90</v>
      </c>
      <c r="D56" s="4">
        <v>44743</v>
      </c>
      <c r="E56" s="4" t="s">
        <v>16</v>
      </c>
      <c r="F56" s="1" t="s">
        <v>17</v>
      </c>
      <c r="G56" s="8">
        <f>'[1]Master calc sheet'!$V$83</f>
        <v>41.47</v>
      </c>
      <c r="H56" s="1"/>
      <c r="I56" s="7" t="s">
        <v>18</v>
      </c>
    </row>
    <row r="57" spans="1:9" ht="15.5" x14ac:dyDescent="0.35">
      <c r="A57" s="41" t="s">
        <v>91</v>
      </c>
      <c r="B57" s="42"/>
      <c r="C57" s="3" t="s">
        <v>92</v>
      </c>
      <c r="D57" s="4">
        <v>44743</v>
      </c>
      <c r="E57" s="4" t="s">
        <v>16</v>
      </c>
      <c r="F57" s="1" t="s">
        <v>93</v>
      </c>
      <c r="G57" s="15">
        <f>'[1]Master calc sheet'!$V$81</f>
        <v>11.49</v>
      </c>
      <c r="H57" s="1"/>
      <c r="I57" s="7" t="s">
        <v>18</v>
      </c>
    </row>
    <row r="58" spans="1:9" ht="15.5" x14ac:dyDescent="0.35">
      <c r="A58" s="41" t="s">
        <v>91</v>
      </c>
      <c r="B58" s="42" t="s">
        <v>73</v>
      </c>
      <c r="C58" s="3" t="s">
        <v>94</v>
      </c>
      <c r="D58" s="4">
        <v>44743</v>
      </c>
      <c r="E58" s="4" t="s">
        <v>16</v>
      </c>
      <c r="F58" s="1" t="s">
        <v>93</v>
      </c>
      <c r="G58" s="15">
        <f>'[1]Master calc sheet'!$V$81</f>
        <v>11.49</v>
      </c>
      <c r="H58" s="1"/>
      <c r="I58" s="7" t="s">
        <v>18</v>
      </c>
    </row>
    <row r="59" spans="1:9" ht="15.5" x14ac:dyDescent="0.35">
      <c r="A59" s="41" t="s">
        <v>95</v>
      </c>
      <c r="B59" s="42"/>
      <c r="C59" s="3" t="s">
        <v>96</v>
      </c>
      <c r="D59" s="4">
        <v>44743</v>
      </c>
      <c r="E59" s="4" t="s">
        <v>16</v>
      </c>
      <c r="F59" s="1" t="s">
        <v>17</v>
      </c>
      <c r="G59" s="15">
        <f>'[1]Master calc sheet'!V67</f>
        <v>28.4</v>
      </c>
      <c r="H59" s="44" t="s">
        <v>97</v>
      </c>
      <c r="I59" s="7" t="s">
        <v>18</v>
      </c>
    </row>
    <row r="60" spans="1:9" ht="15.5" x14ac:dyDescent="0.35">
      <c r="A60" s="41" t="s">
        <v>95</v>
      </c>
      <c r="B60" s="42" t="s">
        <v>73</v>
      </c>
      <c r="C60" s="3" t="s">
        <v>98</v>
      </c>
      <c r="D60" s="4">
        <v>44743</v>
      </c>
      <c r="E60" s="4" t="s">
        <v>16</v>
      </c>
      <c r="F60" s="1" t="s">
        <v>17</v>
      </c>
      <c r="G60" s="15">
        <f>'[1]Master calc sheet'!V67</f>
        <v>28.4</v>
      </c>
      <c r="H60" s="1"/>
      <c r="I60" s="7" t="s">
        <v>18</v>
      </c>
    </row>
    <row r="61" spans="1:9" ht="15.5" x14ac:dyDescent="0.35">
      <c r="A61" s="41" t="s">
        <v>95</v>
      </c>
      <c r="B61" s="42"/>
      <c r="C61" s="3" t="s">
        <v>99</v>
      </c>
      <c r="D61" s="4">
        <v>44743</v>
      </c>
      <c r="E61" s="4" t="s">
        <v>16</v>
      </c>
      <c r="F61" s="1" t="s">
        <v>20</v>
      </c>
      <c r="G61" s="15">
        <f>'[1]Master calc sheet'!V68</f>
        <v>12.07</v>
      </c>
      <c r="H61" s="45">
        <f>'[1]Master calc sheet'!Z68</f>
        <v>4.22</v>
      </c>
      <c r="I61" s="7" t="s">
        <v>18</v>
      </c>
    </row>
    <row r="62" spans="1:9" ht="15.5" x14ac:dyDescent="0.35">
      <c r="A62" s="41" t="s">
        <v>95</v>
      </c>
      <c r="B62" s="42"/>
      <c r="C62" s="3" t="s">
        <v>100</v>
      </c>
      <c r="D62" s="4">
        <v>44743</v>
      </c>
      <c r="E62" s="4" t="s">
        <v>16</v>
      </c>
      <c r="F62" s="1" t="s">
        <v>20</v>
      </c>
      <c r="G62" s="15">
        <f>'[1]Master calc sheet'!V69</f>
        <v>24.71</v>
      </c>
      <c r="H62" s="45">
        <f>'[1]Master calc sheet'!Z69</f>
        <v>8.65</v>
      </c>
      <c r="I62" s="7" t="s">
        <v>18</v>
      </c>
    </row>
    <row r="63" spans="1:9" ht="15.5" x14ac:dyDescent="0.35">
      <c r="A63" s="41" t="s">
        <v>95</v>
      </c>
      <c r="B63" s="42"/>
      <c r="C63" s="3" t="s">
        <v>101</v>
      </c>
      <c r="D63" s="4">
        <v>44743</v>
      </c>
      <c r="E63" s="4" t="s">
        <v>16</v>
      </c>
      <c r="F63" s="1" t="s">
        <v>20</v>
      </c>
      <c r="G63" s="15">
        <f>'[1]Master calc sheet'!V70</f>
        <v>31.06</v>
      </c>
      <c r="H63" s="45">
        <f>'[1]Master calc sheet'!Z70</f>
        <v>10.87</v>
      </c>
      <c r="I63" s="7" t="s">
        <v>18</v>
      </c>
    </row>
    <row r="64" spans="1:9" ht="15.5" x14ac:dyDescent="0.35">
      <c r="A64" s="41" t="s">
        <v>95</v>
      </c>
      <c r="B64" s="42"/>
      <c r="C64" s="3" t="s">
        <v>102</v>
      </c>
      <c r="D64" s="4">
        <v>44743</v>
      </c>
      <c r="E64" s="4" t="s">
        <v>16</v>
      </c>
      <c r="F64" s="1" t="s">
        <v>20</v>
      </c>
      <c r="G64" s="15">
        <f>'[1]Master calc sheet'!V71</f>
        <v>43.49</v>
      </c>
      <c r="H64" s="45">
        <f>'[1]Master calc sheet'!Z71</f>
        <v>15.22</v>
      </c>
      <c r="I64" s="7" t="s">
        <v>18</v>
      </c>
    </row>
    <row r="65" spans="1:9" ht="15.5" x14ac:dyDescent="0.35">
      <c r="A65" s="41" t="s">
        <v>95</v>
      </c>
      <c r="B65" s="42"/>
      <c r="C65" s="3" t="s">
        <v>103</v>
      </c>
      <c r="D65" s="4">
        <v>44743</v>
      </c>
      <c r="E65" s="4" t="s">
        <v>16</v>
      </c>
      <c r="F65" s="1" t="s">
        <v>20</v>
      </c>
      <c r="G65" s="15">
        <f>'[1]Master calc sheet'!V72</f>
        <v>56.23</v>
      </c>
      <c r="H65" s="45">
        <f>'[1]Master calc sheet'!Z72</f>
        <v>19.68</v>
      </c>
      <c r="I65" s="7" t="s">
        <v>18</v>
      </c>
    </row>
    <row r="66" spans="1:9" ht="15.5" x14ac:dyDescent="0.35">
      <c r="A66" s="41" t="s">
        <v>95</v>
      </c>
      <c r="B66" s="42"/>
      <c r="C66" s="3" t="s">
        <v>104</v>
      </c>
      <c r="D66" s="4">
        <v>44743</v>
      </c>
      <c r="E66" s="4" t="s">
        <v>16</v>
      </c>
      <c r="F66" s="1" t="s">
        <v>20</v>
      </c>
      <c r="G66" s="15">
        <f>'[1]Master calc sheet'!V73</f>
        <v>68.73</v>
      </c>
      <c r="H66" s="45">
        <f>'[1]Master calc sheet'!Z73</f>
        <v>24.06</v>
      </c>
      <c r="I66" s="7" t="s">
        <v>18</v>
      </c>
    </row>
    <row r="67" spans="1:9" ht="15.5" x14ac:dyDescent="0.35">
      <c r="A67" s="41" t="s">
        <v>95</v>
      </c>
      <c r="B67" s="42"/>
      <c r="C67" s="3" t="s">
        <v>105</v>
      </c>
      <c r="D67" s="4">
        <v>44743</v>
      </c>
      <c r="E67" s="4" t="s">
        <v>16</v>
      </c>
      <c r="F67" s="1" t="s">
        <v>20</v>
      </c>
      <c r="G67" s="15">
        <f>'[1]Master calc sheet'!V74</f>
        <v>81.69</v>
      </c>
      <c r="H67" s="45">
        <f>'[1]Master calc sheet'!Z74</f>
        <v>28.59</v>
      </c>
      <c r="I67" s="7" t="s">
        <v>18</v>
      </c>
    </row>
    <row r="68" spans="1:9" ht="15.5" x14ac:dyDescent="0.35">
      <c r="A68" s="41" t="s">
        <v>95</v>
      </c>
      <c r="B68" s="42"/>
      <c r="C68" s="3" t="s">
        <v>106</v>
      </c>
      <c r="D68" s="4">
        <v>44743</v>
      </c>
      <c r="E68" s="4" t="s">
        <v>16</v>
      </c>
      <c r="F68" s="1" t="s">
        <v>20</v>
      </c>
      <c r="G68" s="15">
        <f>'[1]Master calc sheet'!V75</f>
        <v>100.54</v>
      </c>
      <c r="H68" s="45">
        <f>'[1]Master calc sheet'!Z75</f>
        <v>35.19</v>
      </c>
      <c r="I68" s="7" t="s">
        <v>18</v>
      </c>
    </row>
    <row r="69" spans="1:9" ht="15.5" x14ac:dyDescent="0.35">
      <c r="A69" s="41" t="s">
        <v>95</v>
      </c>
      <c r="B69" s="42"/>
      <c r="C69" s="3" t="s">
        <v>107</v>
      </c>
      <c r="D69" s="4">
        <v>44743</v>
      </c>
      <c r="E69" s="4" t="s">
        <v>16</v>
      </c>
      <c r="F69" s="1" t="s">
        <v>20</v>
      </c>
      <c r="G69" s="15">
        <f>'[1]Master calc sheet'!V76</f>
        <v>120.06</v>
      </c>
      <c r="H69" s="45">
        <f>'[1]Master calc sheet'!Z76</f>
        <v>42.02</v>
      </c>
      <c r="I69" s="7" t="s">
        <v>18</v>
      </c>
    </row>
    <row r="70" spans="1:9" ht="15.5" x14ac:dyDescent="0.35">
      <c r="A70" s="41" t="s">
        <v>95</v>
      </c>
      <c r="B70" s="42"/>
      <c r="C70" s="3" t="s">
        <v>108</v>
      </c>
      <c r="D70" s="4">
        <v>44743</v>
      </c>
      <c r="E70" s="4" t="s">
        <v>16</v>
      </c>
      <c r="F70" s="1" t="s">
        <v>20</v>
      </c>
      <c r="G70" s="15">
        <f>'[1]Master calc sheet'!V77</f>
        <v>140.58000000000001</v>
      </c>
      <c r="H70" s="45">
        <f>'[1]Master calc sheet'!Z77</f>
        <v>49.2</v>
      </c>
      <c r="I70" s="7" t="s">
        <v>18</v>
      </c>
    </row>
    <row r="71" spans="1:9" ht="15.5" x14ac:dyDescent="0.35">
      <c r="A71" s="41" t="s">
        <v>95</v>
      </c>
      <c r="B71" s="42"/>
      <c r="C71" s="3" t="s">
        <v>109</v>
      </c>
      <c r="D71" s="4">
        <v>44743</v>
      </c>
      <c r="E71" s="4" t="s">
        <v>16</v>
      </c>
      <c r="F71" s="1" t="s">
        <v>20</v>
      </c>
      <c r="G71" s="15">
        <f>'[1]Master calc sheet'!V78</f>
        <v>161.53</v>
      </c>
      <c r="H71" s="45">
        <f>'[1]Master calc sheet'!Z78</f>
        <v>56.54</v>
      </c>
      <c r="I71" s="7" t="s">
        <v>18</v>
      </c>
    </row>
    <row r="72" spans="1:9" ht="15.5" x14ac:dyDescent="0.35">
      <c r="A72" s="41" t="s">
        <v>95</v>
      </c>
      <c r="B72" s="42"/>
      <c r="C72" s="3" t="s">
        <v>110</v>
      </c>
      <c r="D72" s="4">
        <v>44743</v>
      </c>
      <c r="E72" s="4" t="s">
        <v>16</v>
      </c>
      <c r="F72" s="1" t="s">
        <v>20</v>
      </c>
      <c r="G72" s="15">
        <f>'[1]Master calc sheet'!V79</f>
        <v>182.63</v>
      </c>
      <c r="H72" s="45">
        <f>'[1]Master calc sheet'!Z79</f>
        <v>63.92</v>
      </c>
      <c r="I72" s="7" t="s">
        <v>18</v>
      </c>
    </row>
    <row r="73" spans="1:9" ht="15.5" x14ac:dyDescent="0.35">
      <c r="A73" s="41" t="s">
        <v>95</v>
      </c>
      <c r="B73" s="42"/>
      <c r="C73" s="3" t="s">
        <v>111</v>
      </c>
      <c r="D73" s="4">
        <v>44743</v>
      </c>
      <c r="E73" s="4" t="s">
        <v>16</v>
      </c>
      <c r="F73" s="1" t="s">
        <v>20</v>
      </c>
      <c r="G73" s="15">
        <f>'[1]Master calc sheet'!V80</f>
        <v>209.9</v>
      </c>
      <c r="H73" s="45">
        <f>'[1]Master calc sheet'!Z80</f>
        <v>73.47</v>
      </c>
      <c r="I73" s="7" t="s">
        <v>18</v>
      </c>
    </row>
    <row r="74" spans="1:9" ht="15.5" x14ac:dyDescent="0.35">
      <c r="A74" s="41" t="s">
        <v>95</v>
      </c>
      <c r="B74" s="42" t="s">
        <v>35</v>
      </c>
      <c r="C74" s="3" t="s">
        <v>112</v>
      </c>
      <c r="D74" s="4">
        <v>44743</v>
      </c>
      <c r="E74" s="4" t="s">
        <v>16</v>
      </c>
      <c r="F74" s="1" t="s">
        <v>33</v>
      </c>
      <c r="G74" s="14" t="s">
        <v>34</v>
      </c>
      <c r="H74" s="45"/>
      <c r="I74" s="7" t="s">
        <v>18</v>
      </c>
    </row>
    <row r="75" spans="1:9" ht="15.5" x14ac:dyDescent="0.35">
      <c r="A75" s="41" t="s">
        <v>113</v>
      </c>
      <c r="B75" s="42"/>
      <c r="C75" s="3" t="s">
        <v>114</v>
      </c>
      <c r="D75" s="4">
        <v>44743</v>
      </c>
      <c r="E75" s="4" t="s">
        <v>16</v>
      </c>
      <c r="F75" s="1" t="s">
        <v>17</v>
      </c>
      <c r="G75" s="8">
        <f>'[1]Master calc sheet'!V53</f>
        <v>28.4</v>
      </c>
      <c r="H75" s="46" t="s">
        <v>97</v>
      </c>
      <c r="I75" s="7" t="s">
        <v>18</v>
      </c>
    </row>
    <row r="76" spans="1:9" ht="15.5" x14ac:dyDescent="0.35">
      <c r="A76" s="41" t="s">
        <v>113</v>
      </c>
      <c r="B76" s="42"/>
      <c r="C76" s="3" t="s">
        <v>115</v>
      </c>
      <c r="D76" s="4">
        <v>44743</v>
      </c>
      <c r="E76" s="4" t="s">
        <v>16</v>
      </c>
      <c r="F76" s="1" t="s">
        <v>20</v>
      </c>
      <c r="G76" s="8">
        <f>'[1]Master calc sheet'!V54</f>
        <v>12.07</v>
      </c>
      <c r="H76" s="45">
        <f>'[1]Master calc sheet'!Z54</f>
        <v>4.22</v>
      </c>
      <c r="I76" s="7" t="s">
        <v>18</v>
      </c>
    </row>
    <row r="77" spans="1:9" ht="15.5" x14ac:dyDescent="0.35">
      <c r="A77" s="41" t="s">
        <v>113</v>
      </c>
      <c r="B77" s="42"/>
      <c r="C77" s="3" t="s">
        <v>116</v>
      </c>
      <c r="D77" s="4">
        <v>44743</v>
      </c>
      <c r="E77" s="4" t="s">
        <v>16</v>
      </c>
      <c r="F77" s="1" t="s">
        <v>20</v>
      </c>
      <c r="G77" s="8">
        <f>'[1]Master calc sheet'!V55</f>
        <v>24.71</v>
      </c>
      <c r="H77" s="45">
        <f>'[1]Master calc sheet'!Z55</f>
        <v>8.65</v>
      </c>
      <c r="I77" s="7" t="s">
        <v>18</v>
      </c>
    </row>
    <row r="78" spans="1:9" ht="15.5" x14ac:dyDescent="0.35">
      <c r="A78" s="41" t="s">
        <v>113</v>
      </c>
      <c r="B78" s="42"/>
      <c r="C78" s="3" t="s">
        <v>117</v>
      </c>
      <c r="D78" s="4">
        <v>44743</v>
      </c>
      <c r="E78" s="4" t="s">
        <v>16</v>
      </c>
      <c r="F78" s="1" t="s">
        <v>20</v>
      </c>
      <c r="G78" s="8">
        <f>'[1]Master calc sheet'!V56</f>
        <v>31.06</v>
      </c>
      <c r="H78" s="45">
        <f>'[1]Master calc sheet'!Z56</f>
        <v>10.87</v>
      </c>
      <c r="I78" s="7" t="s">
        <v>18</v>
      </c>
    </row>
    <row r="79" spans="1:9" ht="15.5" x14ac:dyDescent="0.35">
      <c r="A79" s="41" t="s">
        <v>113</v>
      </c>
      <c r="B79" s="42"/>
      <c r="C79" s="3" t="s">
        <v>118</v>
      </c>
      <c r="D79" s="4">
        <v>44743</v>
      </c>
      <c r="E79" s="4" t="s">
        <v>16</v>
      </c>
      <c r="F79" s="1" t="s">
        <v>20</v>
      </c>
      <c r="G79" s="8">
        <f>'[1]Master calc sheet'!V57</f>
        <v>43.49</v>
      </c>
      <c r="H79" s="45">
        <f>'[1]Master calc sheet'!Z57</f>
        <v>15.22</v>
      </c>
      <c r="I79" s="7" t="s">
        <v>18</v>
      </c>
    </row>
    <row r="80" spans="1:9" ht="15.5" x14ac:dyDescent="0.35">
      <c r="A80" s="41" t="s">
        <v>113</v>
      </c>
      <c r="B80" s="42"/>
      <c r="C80" s="3" t="s">
        <v>119</v>
      </c>
      <c r="D80" s="4">
        <v>44743</v>
      </c>
      <c r="E80" s="4" t="s">
        <v>16</v>
      </c>
      <c r="F80" s="1" t="s">
        <v>20</v>
      </c>
      <c r="G80" s="8">
        <f>'[1]Master calc sheet'!V58</f>
        <v>56.23</v>
      </c>
      <c r="H80" s="45">
        <f>'[1]Master calc sheet'!Z58</f>
        <v>19.68</v>
      </c>
      <c r="I80" s="7" t="s">
        <v>18</v>
      </c>
    </row>
    <row r="81" spans="1:9" ht="15.5" x14ac:dyDescent="0.35">
      <c r="A81" s="41" t="s">
        <v>113</v>
      </c>
      <c r="B81" s="42"/>
      <c r="C81" s="3" t="s">
        <v>120</v>
      </c>
      <c r="D81" s="4">
        <v>44743</v>
      </c>
      <c r="E81" s="4" t="s">
        <v>16</v>
      </c>
      <c r="F81" s="1" t="s">
        <v>20</v>
      </c>
      <c r="G81" s="8">
        <f>'[1]Master calc sheet'!V59</f>
        <v>68.73</v>
      </c>
      <c r="H81" s="45">
        <f>'[1]Master calc sheet'!Z59</f>
        <v>24.06</v>
      </c>
      <c r="I81" s="7" t="s">
        <v>18</v>
      </c>
    </row>
    <row r="82" spans="1:9" ht="15.5" x14ac:dyDescent="0.35">
      <c r="A82" s="41" t="s">
        <v>113</v>
      </c>
      <c r="B82" s="42"/>
      <c r="C82" s="3" t="s">
        <v>121</v>
      </c>
      <c r="D82" s="4">
        <v>44743</v>
      </c>
      <c r="E82" s="4" t="s">
        <v>16</v>
      </c>
      <c r="F82" s="1" t="s">
        <v>20</v>
      </c>
      <c r="G82" s="8">
        <f>'[1]Master calc sheet'!V60</f>
        <v>81.69</v>
      </c>
      <c r="H82" s="45">
        <f>'[1]Master calc sheet'!Z60</f>
        <v>28.59</v>
      </c>
      <c r="I82" s="7" t="s">
        <v>18</v>
      </c>
    </row>
    <row r="83" spans="1:9" ht="15.5" x14ac:dyDescent="0.35">
      <c r="A83" s="41" t="s">
        <v>113</v>
      </c>
      <c r="B83" s="42"/>
      <c r="C83" s="3" t="s">
        <v>122</v>
      </c>
      <c r="D83" s="4">
        <v>44743</v>
      </c>
      <c r="E83" s="4" t="s">
        <v>16</v>
      </c>
      <c r="F83" s="1" t="s">
        <v>20</v>
      </c>
      <c r="G83" s="8">
        <f>'[1]Master calc sheet'!V61</f>
        <v>100.54</v>
      </c>
      <c r="H83" s="45">
        <f>'[1]Master calc sheet'!Z61</f>
        <v>35.19</v>
      </c>
      <c r="I83" s="7" t="s">
        <v>18</v>
      </c>
    </row>
    <row r="84" spans="1:9" ht="15.5" x14ac:dyDescent="0.35">
      <c r="A84" s="41" t="s">
        <v>113</v>
      </c>
      <c r="B84" s="42"/>
      <c r="C84" s="3" t="s">
        <v>123</v>
      </c>
      <c r="D84" s="4">
        <v>44743</v>
      </c>
      <c r="E84" s="4" t="s">
        <v>16</v>
      </c>
      <c r="F84" s="1" t="s">
        <v>20</v>
      </c>
      <c r="G84" s="8">
        <f>'[1]Master calc sheet'!V62</f>
        <v>120.06</v>
      </c>
      <c r="H84" s="45">
        <f>'[1]Master calc sheet'!Z62</f>
        <v>42.02</v>
      </c>
      <c r="I84" s="7" t="s">
        <v>18</v>
      </c>
    </row>
    <row r="85" spans="1:9" ht="15.5" x14ac:dyDescent="0.35">
      <c r="A85" s="41" t="s">
        <v>113</v>
      </c>
      <c r="B85" s="42"/>
      <c r="C85" s="3" t="s">
        <v>124</v>
      </c>
      <c r="D85" s="4">
        <v>44743</v>
      </c>
      <c r="E85" s="4" t="s">
        <v>16</v>
      </c>
      <c r="F85" s="1" t="s">
        <v>20</v>
      </c>
      <c r="G85" s="8">
        <f>'[1]Master calc sheet'!V63</f>
        <v>140.58000000000001</v>
      </c>
      <c r="H85" s="45">
        <f>'[1]Master calc sheet'!Z63</f>
        <v>49.2</v>
      </c>
      <c r="I85" s="7" t="s">
        <v>18</v>
      </c>
    </row>
    <row r="86" spans="1:9" ht="15.5" x14ac:dyDescent="0.35">
      <c r="A86" s="41" t="s">
        <v>113</v>
      </c>
      <c r="B86" s="42"/>
      <c r="C86" s="3" t="s">
        <v>125</v>
      </c>
      <c r="D86" s="4">
        <v>44743</v>
      </c>
      <c r="E86" s="4" t="s">
        <v>16</v>
      </c>
      <c r="F86" s="1" t="s">
        <v>20</v>
      </c>
      <c r="G86" s="8">
        <f>'[1]Master calc sheet'!V64</f>
        <v>161.53</v>
      </c>
      <c r="H86" s="45">
        <f>'[1]Master calc sheet'!Z64</f>
        <v>56.54</v>
      </c>
      <c r="I86" s="7" t="s">
        <v>18</v>
      </c>
    </row>
    <row r="87" spans="1:9" ht="15.5" x14ac:dyDescent="0.35">
      <c r="A87" s="41" t="s">
        <v>113</v>
      </c>
      <c r="B87" s="42"/>
      <c r="C87" s="3" t="s">
        <v>126</v>
      </c>
      <c r="D87" s="4">
        <v>44743</v>
      </c>
      <c r="E87" s="4" t="s">
        <v>16</v>
      </c>
      <c r="F87" s="1" t="s">
        <v>20</v>
      </c>
      <c r="G87" s="8">
        <f>'[1]Master calc sheet'!V65</f>
        <v>182.63</v>
      </c>
      <c r="H87" s="45">
        <f>'[1]Master calc sheet'!Z65</f>
        <v>63.92</v>
      </c>
      <c r="I87" s="7" t="s">
        <v>18</v>
      </c>
    </row>
    <row r="88" spans="1:9" ht="15.5" x14ac:dyDescent="0.35">
      <c r="A88" s="41" t="s">
        <v>113</v>
      </c>
      <c r="B88" s="42"/>
      <c r="C88" s="3" t="s">
        <v>127</v>
      </c>
      <c r="D88" s="4">
        <v>44743</v>
      </c>
      <c r="E88" s="4" t="s">
        <v>16</v>
      </c>
      <c r="F88" s="1" t="s">
        <v>20</v>
      </c>
      <c r="G88" s="8">
        <f>'[1]Master calc sheet'!V66</f>
        <v>209.9</v>
      </c>
      <c r="H88" s="45">
        <f>'[1]Master calc sheet'!Z66</f>
        <v>73.47</v>
      </c>
      <c r="I88" s="7" t="s">
        <v>18</v>
      </c>
    </row>
    <row r="89" spans="1:9" ht="15.5" x14ac:dyDescent="0.35">
      <c r="A89" s="41" t="s">
        <v>113</v>
      </c>
      <c r="B89" s="42" t="s">
        <v>35</v>
      </c>
      <c r="C89" s="3" t="s">
        <v>128</v>
      </c>
      <c r="D89" s="4">
        <v>44743</v>
      </c>
      <c r="E89" s="4" t="s">
        <v>16</v>
      </c>
      <c r="F89" s="1" t="s">
        <v>33</v>
      </c>
      <c r="G89" s="9" t="s">
        <v>34</v>
      </c>
      <c r="H89" s="45"/>
      <c r="I89" s="7" t="s">
        <v>18</v>
      </c>
    </row>
    <row r="90" spans="1:9" ht="15.5" x14ac:dyDescent="0.35">
      <c r="A90" s="41" t="s">
        <v>129</v>
      </c>
      <c r="B90" s="42"/>
      <c r="C90" s="3" t="s">
        <v>130</v>
      </c>
      <c r="D90" s="4">
        <v>44743</v>
      </c>
      <c r="E90" s="4" t="s">
        <v>16</v>
      </c>
      <c r="F90" s="1" t="s">
        <v>17</v>
      </c>
      <c r="G90" s="8">
        <f>'[1]Master calc sheet'!V39</f>
        <v>28.4</v>
      </c>
      <c r="H90" s="16"/>
      <c r="I90" s="7" t="s">
        <v>18</v>
      </c>
    </row>
    <row r="91" spans="1:9" ht="15.5" x14ac:dyDescent="0.35">
      <c r="A91" s="41" t="s">
        <v>129</v>
      </c>
      <c r="B91" s="42"/>
      <c r="C91" s="3" t="s">
        <v>131</v>
      </c>
      <c r="D91" s="4">
        <v>44743</v>
      </c>
      <c r="E91" s="4" t="s">
        <v>16</v>
      </c>
      <c r="F91" s="1" t="s">
        <v>20</v>
      </c>
      <c r="G91" s="8">
        <f>'[1]Master calc sheet'!V40</f>
        <v>12.07</v>
      </c>
      <c r="H91" s="17"/>
      <c r="I91" s="7" t="s">
        <v>18</v>
      </c>
    </row>
    <row r="92" spans="1:9" ht="15.5" x14ac:dyDescent="0.35">
      <c r="A92" s="41" t="s">
        <v>129</v>
      </c>
      <c r="B92" s="42"/>
      <c r="C92" s="3" t="s">
        <v>132</v>
      </c>
      <c r="D92" s="4">
        <v>44743</v>
      </c>
      <c r="E92" s="4" t="s">
        <v>16</v>
      </c>
      <c r="F92" s="1" t="s">
        <v>20</v>
      </c>
      <c r="G92" s="8">
        <f>'[1]Master calc sheet'!V41</f>
        <v>24.71</v>
      </c>
      <c r="H92" s="17"/>
      <c r="I92" s="7" t="s">
        <v>18</v>
      </c>
    </row>
    <row r="93" spans="1:9" ht="15.5" x14ac:dyDescent="0.35">
      <c r="A93" s="41" t="s">
        <v>129</v>
      </c>
      <c r="B93" s="42"/>
      <c r="C93" s="3" t="s">
        <v>133</v>
      </c>
      <c r="D93" s="4">
        <v>44743</v>
      </c>
      <c r="E93" s="4" t="s">
        <v>16</v>
      </c>
      <c r="F93" s="1" t="s">
        <v>20</v>
      </c>
      <c r="G93" s="8">
        <f>'[1]Master calc sheet'!V42</f>
        <v>31.06</v>
      </c>
      <c r="H93" s="17"/>
      <c r="I93" s="7" t="s">
        <v>18</v>
      </c>
    </row>
    <row r="94" spans="1:9" ht="15.5" x14ac:dyDescent="0.35">
      <c r="A94" s="41" t="s">
        <v>129</v>
      </c>
      <c r="B94" s="42"/>
      <c r="C94" s="3" t="s">
        <v>134</v>
      </c>
      <c r="D94" s="4">
        <v>44743</v>
      </c>
      <c r="E94" s="4" t="s">
        <v>16</v>
      </c>
      <c r="F94" s="1" t="s">
        <v>20</v>
      </c>
      <c r="G94" s="8">
        <f>'[1]Master calc sheet'!V43</f>
        <v>43.49</v>
      </c>
      <c r="H94" s="17"/>
      <c r="I94" s="7" t="s">
        <v>18</v>
      </c>
    </row>
    <row r="95" spans="1:9" ht="15.5" x14ac:dyDescent="0.35">
      <c r="A95" s="41" t="s">
        <v>129</v>
      </c>
      <c r="B95" s="42"/>
      <c r="C95" s="3" t="s">
        <v>135</v>
      </c>
      <c r="D95" s="4">
        <v>44743</v>
      </c>
      <c r="E95" s="4" t="s">
        <v>16</v>
      </c>
      <c r="F95" s="1" t="s">
        <v>20</v>
      </c>
      <c r="G95" s="8">
        <f>'[1]Master calc sheet'!V44</f>
        <v>56.23</v>
      </c>
      <c r="H95" s="17"/>
      <c r="I95" s="7" t="s">
        <v>18</v>
      </c>
    </row>
    <row r="96" spans="1:9" ht="15.5" x14ac:dyDescent="0.35">
      <c r="A96" s="41" t="s">
        <v>129</v>
      </c>
      <c r="B96" s="42"/>
      <c r="C96" s="3" t="s">
        <v>136</v>
      </c>
      <c r="D96" s="4">
        <v>44743</v>
      </c>
      <c r="E96" s="4" t="s">
        <v>16</v>
      </c>
      <c r="F96" s="1" t="s">
        <v>20</v>
      </c>
      <c r="G96" s="8">
        <f>'[1]Master calc sheet'!V45</f>
        <v>68.73</v>
      </c>
      <c r="H96" s="17"/>
      <c r="I96" s="7" t="s">
        <v>18</v>
      </c>
    </row>
    <row r="97" spans="1:9" ht="15.5" x14ac:dyDescent="0.35">
      <c r="A97" s="41" t="s">
        <v>129</v>
      </c>
      <c r="B97" s="42"/>
      <c r="C97" s="3" t="s">
        <v>137</v>
      </c>
      <c r="D97" s="4">
        <v>44743</v>
      </c>
      <c r="E97" s="4" t="s">
        <v>16</v>
      </c>
      <c r="F97" s="1" t="s">
        <v>20</v>
      </c>
      <c r="G97" s="8">
        <f>'[1]Master calc sheet'!V46</f>
        <v>81.69</v>
      </c>
      <c r="H97" s="17"/>
      <c r="I97" s="7" t="s">
        <v>18</v>
      </c>
    </row>
    <row r="98" spans="1:9" ht="15.5" x14ac:dyDescent="0.35">
      <c r="A98" s="41" t="s">
        <v>129</v>
      </c>
      <c r="B98" s="42"/>
      <c r="C98" s="3" t="s">
        <v>138</v>
      </c>
      <c r="D98" s="4">
        <v>44743</v>
      </c>
      <c r="E98" s="4" t="s">
        <v>16</v>
      </c>
      <c r="F98" s="1" t="s">
        <v>20</v>
      </c>
      <c r="G98" s="8">
        <f>'[1]Master calc sheet'!V47</f>
        <v>100.54</v>
      </c>
      <c r="H98" s="17"/>
      <c r="I98" s="7" t="s">
        <v>18</v>
      </c>
    </row>
    <row r="99" spans="1:9" ht="15.5" x14ac:dyDescent="0.35">
      <c r="A99" s="41" t="s">
        <v>129</v>
      </c>
      <c r="B99" s="42"/>
      <c r="C99" s="3" t="s">
        <v>139</v>
      </c>
      <c r="D99" s="4">
        <v>44743</v>
      </c>
      <c r="E99" s="4" t="s">
        <v>16</v>
      </c>
      <c r="F99" s="1" t="s">
        <v>20</v>
      </c>
      <c r="G99" s="8">
        <f>'[1]Master calc sheet'!V48</f>
        <v>120.06</v>
      </c>
      <c r="H99" s="17"/>
      <c r="I99" s="7" t="s">
        <v>18</v>
      </c>
    </row>
    <row r="100" spans="1:9" ht="15.5" x14ac:dyDescent="0.35">
      <c r="A100" s="41" t="s">
        <v>129</v>
      </c>
      <c r="B100" s="42"/>
      <c r="C100" s="3" t="s">
        <v>140</v>
      </c>
      <c r="D100" s="4">
        <v>44743</v>
      </c>
      <c r="E100" s="4" t="s">
        <v>16</v>
      </c>
      <c r="F100" s="1" t="s">
        <v>20</v>
      </c>
      <c r="G100" s="8">
        <f>'[1]Master calc sheet'!V49</f>
        <v>140.58000000000001</v>
      </c>
      <c r="H100" s="17"/>
      <c r="I100" s="7" t="s">
        <v>18</v>
      </c>
    </row>
    <row r="101" spans="1:9" ht="15.5" x14ac:dyDescent="0.35">
      <c r="A101" s="41" t="s">
        <v>129</v>
      </c>
      <c r="B101" s="42"/>
      <c r="C101" s="3" t="s">
        <v>141</v>
      </c>
      <c r="D101" s="4">
        <v>44743</v>
      </c>
      <c r="E101" s="4" t="s">
        <v>16</v>
      </c>
      <c r="F101" s="1" t="s">
        <v>20</v>
      </c>
      <c r="G101" s="8">
        <f>'[1]Master calc sheet'!V50</f>
        <v>161.53</v>
      </c>
      <c r="H101" s="17"/>
      <c r="I101" s="7" t="s">
        <v>18</v>
      </c>
    </row>
    <row r="102" spans="1:9" ht="15.5" x14ac:dyDescent="0.35">
      <c r="A102" s="41" t="s">
        <v>129</v>
      </c>
      <c r="B102" s="42"/>
      <c r="C102" s="3" t="s">
        <v>142</v>
      </c>
      <c r="D102" s="4">
        <v>44743</v>
      </c>
      <c r="E102" s="4" t="s">
        <v>16</v>
      </c>
      <c r="F102" s="1" t="s">
        <v>20</v>
      </c>
      <c r="G102" s="8">
        <f>'[1]Master calc sheet'!V51</f>
        <v>182.63</v>
      </c>
      <c r="H102" s="17"/>
      <c r="I102" s="7" t="s">
        <v>18</v>
      </c>
    </row>
    <row r="103" spans="1:9" ht="15.5" x14ac:dyDescent="0.35">
      <c r="A103" s="41" t="s">
        <v>129</v>
      </c>
      <c r="B103" s="42"/>
      <c r="C103" s="3" t="s">
        <v>143</v>
      </c>
      <c r="D103" s="4">
        <v>44743</v>
      </c>
      <c r="E103" s="4" t="s">
        <v>16</v>
      </c>
      <c r="F103" s="1" t="s">
        <v>20</v>
      </c>
      <c r="G103" s="8">
        <f>'[1]Master calc sheet'!V52</f>
        <v>209.9</v>
      </c>
      <c r="H103" s="17"/>
      <c r="I103" s="7" t="s">
        <v>18</v>
      </c>
    </row>
    <row r="104" spans="1:9" ht="15.5" x14ac:dyDescent="0.35">
      <c r="A104" s="41" t="s">
        <v>129</v>
      </c>
      <c r="B104" s="42" t="s">
        <v>31</v>
      </c>
      <c r="C104" s="3" t="s">
        <v>144</v>
      </c>
      <c r="D104" s="4">
        <v>44743</v>
      </c>
      <c r="E104" s="4" t="s">
        <v>16</v>
      </c>
      <c r="F104" s="1" t="s">
        <v>33</v>
      </c>
      <c r="G104" s="9" t="s">
        <v>34</v>
      </c>
      <c r="H104" s="17"/>
      <c r="I104" s="7" t="s">
        <v>18</v>
      </c>
    </row>
    <row r="105" spans="1:9" ht="15.5" x14ac:dyDescent="0.35">
      <c r="A105" s="41" t="s">
        <v>129</v>
      </c>
      <c r="B105" s="42" t="s">
        <v>35</v>
      </c>
      <c r="C105" s="3" t="s">
        <v>145</v>
      </c>
      <c r="D105" s="4">
        <v>44743</v>
      </c>
      <c r="E105" s="4" t="s">
        <v>16</v>
      </c>
      <c r="F105" s="1" t="s">
        <v>33</v>
      </c>
      <c r="G105" s="9" t="s">
        <v>34</v>
      </c>
      <c r="H105" s="17"/>
      <c r="I105" s="7" t="s">
        <v>18</v>
      </c>
    </row>
    <row r="106" spans="1:9" ht="15.5" x14ac:dyDescent="0.35">
      <c r="A106" s="41" t="s">
        <v>146</v>
      </c>
      <c r="B106" s="42"/>
      <c r="C106" s="3" t="s">
        <v>147</v>
      </c>
      <c r="D106" s="4">
        <v>44743</v>
      </c>
      <c r="E106" s="4" t="s">
        <v>16</v>
      </c>
      <c r="F106" s="1" t="s">
        <v>17</v>
      </c>
      <c r="G106" s="8">
        <f>'[1]Master calc sheet'!$V$113</f>
        <v>57.44</v>
      </c>
      <c r="H106" s="1"/>
      <c r="I106" s="7" t="s">
        <v>18</v>
      </c>
    </row>
    <row r="107" spans="1:9" ht="15.5" x14ac:dyDescent="0.35">
      <c r="A107" s="41" t="s">
        <v>146</v>
      </c>
      <c r="B107" s="42" t="s">
        <v>73</v>
      </c>
      <c r="C107" s="3" t="s">
        <v>148</v>
      </c>
      <c r="D107" s="4">
        <v>44743</v>
      </c>
      <c r="E107" s="4" t="s">
        <v>16</v>
      </c>
      <c r="F107" s="1" t="s">
        <v>17</v>
      </c>
      <c r="G107" s="8">
        <f>'[1]Master calc sheet'!$V$113</f>
        <v>57.44</v>
      </c>
      <c r="H107" s="1"/>
      <c r="I107" s="7" t="s">
        <v>18</v>
      </c>
    </row>
    <row r="108" spans="1:9" ht="15.5" x14ac:dyDescent="0.35">
      <c r="A108" s="41" t="s">
        <v>146</v>
      </c>
      <c r="B108" s="42" t="s">
        <v>68</v>
      </c>
      <c r="C108" s="3" t="s">
        <v>149</v>
      </c>
      <c r="D108" s="4">
        <v>44743</v>
      </c>
      <c r="E108" s="4" t="s">
        <v>16</v>
      </c>
      <c r="F108" s="1" t="s">
        <v>70</v>
      </c>
      <c r="G108" s="9" t="s">
        <v>34</v>
      </c>
      <c r="H108" s="1"/>
      <c r="I108" s="7" t="s">
        <v>18</v>
      </c>
    </row>
    <row r="109" spans="1:9" ht="15.5" x14ac:dyDescent="0.35">
      <c r="A109" s="41" t="s">
        <v>150</v>
      </c>
      <c r="B109" s="43"/>
      <c r="C109" s="18" t="s">
        <v>151</v>
      </c>
      <c r="D109" s="4">
        <v>44743</v>
      </c>
      <c r="E109" s="4" t="s">
        <v>16</v>
      </c>
      <c r="F109" s="18" t="s">
        <v>152</v>
      </c>
      <c r="G109" s="19">
        <v>300</v>
      </c>
      <c r="H109" s="1"/>
      <c r="I109" s="7" t="s">
        <v>18</v>
      </c>
    </row>
    <row r="110" spans="1:9" ht="15.5" x14ac:dyDescent="0.35">
      <c r="A110" s="41" t="s">
        <v>153</v>
      </c>
      <c r="B110" s="42"/>
      <c r="C110" s="3" t="s">
        <v>154</v>
      </c>
      <c r="D110" s="4">
        <v>44743</v>
      </c>
      <c r="E110" s="4" t="s">
        <v>16</v>
      </c>
      <c r="F110" s="1" t="s">
        <v>155</v>
      </c>
      <c r="G110" s="8">
        <f>'[1]Master calc sheet'!$V$117</f>
        <v>8.93</v>
      </c>
      <c r="H110" s="1"/>
      <c r="I110" s="7" t="s">
        <v>18</v>
      </c>
    </row>
    <row r="111" spans="1:9" ht="15.5" x14ac:dyDescent="0.35">
      <c r="A111" s="41" t="s">
        <v>156</v>
      </c>
      <c r="B111" s="42" t="s">
        <v>73</v>
      </c>
      <c r="C111" s="3" t="s">
        <v>157</v>
      </c>
      <c r="D111" s="4">
        <v>44743</v>
      </c>
      <c r="E111" s="4" t="s">
        <v>16</v>
      </c>
      <c r="F111" s="1" t="s">
        <v>17</v>
      </c>
      <c r="G111" s="8">
        <f>G133</f>
        <v>23.75</v>
      </c>
      <c r="H111" s="1"/>
      <c r="I111" s="7" t="s">
        <v>18</v>
      </c>
    </row>
    <row r="112" spans="1:9" ht="15.5" x14ac:dyDescent="0.35">
      <c r="A112" s="41" t="s">
        <v>158</v>
      </c>
      <c r="B112" s="42" t="s">
        <v>73</v>
      </c>
      <c r="C112" s="3" t="s">
        <v>159</v>
      </c>
      <c r="D112" s="4">
        <v>44743</v>
      </c>
      <c r="E112" s="4" t="s">
        <v>16</v>
      </c>
      <c r="F112" s="1" t="s">
        <v>17</v>
      </c>
      <c r="G112" s="8">
        <f>'[1]Master calc sheet'!$V$114</f>
        <v>32.14</v>
      </c>
      <c r="H112" s="20"/>
      <c r="I112" s="7" t="s">
        <v>18</v>
      </c>
    </row>
    <row r="113" spans="1:9" ht="15.5" x14ac:dyDescent="0.35">
      <c r="A113" s="41" t="s">
        <v>160</v>
      </c>
      <c r="B113" s="42"/>
      <c r="C113" s="3" t="s">
        <v>161</v>
      </c>
      <c r="D113" s="4">
        <v>44743</v>
      </c>
      <c r="E113" s="4" t="s">
        <v>16</v>
      </c>
      <c r="F113" s="1" t="s">
        <v>17</v>
      </c>
      <c r="G113" s="8">
        <f>'[1]Master calc sheet'!$V$112</f>
        <v>64.03</v>
      </c>
      <c r="H113" s="1"/>
      <c r="I113" s="7" t="s">
        <v>18</v>
      </c>
    </row>
    <row r="114" spans="1:9" ht="15.5" x14ac:dyDescent="0.35">
      <c r="A114" s="41" t="s">
        <v>160</v>
      </c>
      <c r="B114" s="42" t="s">
        <v>35</v>
      </c>
      <c r="C114" s="3" t="s">
        <v>162</v>
      </c>
      <c r="D114" s="4">
        <v>44743</v>
      </c>
      <c r="E114" s="4" t="s">
        <v>16</v>
      </c>
      <c r="F114" s="1" t="s">
        <v>17</v>
      </c>
      <c r="G114" s="8">
        <f>'[1]Master calc sheet'!$V$112</f>
        <v>64.03</v>
      </c>
      <c r="H114" s="1"/>
      <c r="I114" s="7" t="s">
        <v>18</v>
      </c>
    </row>
    <row r="115" spans="1:9" ht="15.5" x14ac:dyDescent="0.35">
      <c r="A115" s="41" t="s">
        <v>163</v>
      </c>
      <c r="B115" s="42"/>
      <c r="C115" s="3" t="s">
        <v>164</v>
      </c>
      <c r="D115" s="4">
        <v>44743</v>
      </c>
      <c r="E115" s="4" t="s">
        <v>16</v>
      </c>
      <c r="F115" s="1" t="s">
        <v>79</v>
      </c>
      <c r="G115" s="14" t="s">
        <v>34</v>
      </c>
      <c r="H115" s="1"/>
      <c r="I115" s="7" t="s">
        <v>18</v>
      </c>
    </row>
    <row r="116" spans="1:9" ht="15.5" x14ac:dyDescent="0.35">
      <c r="A116" s="41" t="s">
        <v>163</v>
      </c>
      <c r="B116" s="42" t="s">
        <v>73</v>
      </c>
      <c r="C116" s="3" t="s">
        <v>165</v>
      </c>
      <c r="D116" s="4">
        <v>44743</v>
      </c>
      <c r="E116" s="4" t="s">
        <v>16</v>
      </c>
      <c r="F116" s="1" t="s">
        <v>79</v>
      </c>
      <c r="G116" s="14" t="s">
        <v>34</v>
      </c>
      <c r="H116" s="1"/>
      <c r="I116" s="7" t="s">
        <v>18</v>
      </c>
    </row>
    <row r="117" spans="1:9" ht="15.5" x14ac:dyDescent="0.35">
      <c r="A117" s="41" t="s">
        <v>166</v>
      </c>
      <c r="B117" s="42"/>
      <c r="C117" s="3" t="s">
        <v>167</v>
      </c>
      <c r="D117" s="4">
        <v>44743</v>
      </c>
      <c r="E117" s="4" t="s">
        <v>16</v>
      </c>
      <c r="F117" s="1" t="s">
        <v>79</v>
      </c>
      <c r="G117" s="14" t="s">
        <v>34</v>
      </c>
      <c r="H117" s="1"/>
      <c r="I117" s="7" t="s">
        <v>18</v>
      </c>
    </row>
    <row r="118" spans="1:9" ht="15.5" x14ac:dyDescent="0.35">
      <c r="A118" s="41" t="s">
        <v>166</v>
      </c>
      <c r="B118" s="42" t="s">
        <v>73</v>
      </c>
      <c r="C118" s="3" t="s">
        <v>168</v>
      </c>
      <c r="D118" s="4">
        <v>44743</v>
      </c>
      <c r="E118" s="4" t="s">
        <v>16</v>
      </c>
      <c r="F118" s="1" t="s">
        <v>79</v>
      </c>
      <c r="G118" s="14" t="s">
        <v>34</v>
      </c>
      <c r="H118" s="1"/>
      <c r="I118" s="7" t="s">
        <v>18</v>
      </c>
    </row>
    <row r="119" spans="1:9" ht="15.5" x14ac:dyDescent="0.35">
      <c r="A119" s="41" t="s">
        <v>169</v>
      </c>
      <c r="B119" s="42"/>
      <c r="C119" s="3" t="s">
        <v>170</v>
      </c>
      <c r="D119" s="4">
        <v>44743</v>
      </c>
      <c r="E119" s="4" t="s">
        <v>16</v>
      </c>
      <c r="F119" s="1" t="s">
        <v>79</v>
      </c>
      <c r="G119" s="14" t="s">
        <v>34</v>
      </c>
      <c r="H119" s="1"/>
      <c r="I119" s="7" t="s">
        <v>18</v>
      </c>
    </row>
    <row r="120" spans="1:9" ht="15.5" x14ac:dyDescent="0.35">
      <c r="A120" s="41" t="s">
        <v>169</v>
      </c>
      <c r="B120" s="42" t="s">
        <v>73</v>
      </c>
      <c r="C120" s="3" t="s">
        <v>171</v>
      </c>
      <c r="D120" s="4">
        <v>44743</v>
      </c>
      <c r="E120" s="4" t="s">
        <v>16</v>
      </c>
      <c r="F120" s="1" t="s">
        <v>79</v>
      </c>
      <c r="G120" s="14" t="s">
        <v>34</v>
      </c>
      <c r="H120" s="1"/>
      <c r="I120" s="7" t="s">
        <v>18</v>
      </c>
    </row>
    <row r="121" spans="1:9" ht="15.5" x14ac:dyDescent="0.35">
      <c r="A121" s="41" t="s">
        <v>172</v>
      </c>
      <c r="B121" s="42"/>
      <c r="C121" s="3" t="s">
        <v>173</v>
      </c>
      <c r="D121" s="4">
        <v>44743</v>
      </c>
      <c r="E121" s="4" t="s">
        <v>16</v>
      </c>
      <c r="F121" s="1" t="s">
        <v>174</v>
      </c>
      <c r="G121" s="8">
        <f>'[1]Master calc sheet'!$V$155</f>
        <v>6.35</v>
      </c>
      <c r="H121" s="1"/>
      <c r="I121" s="7" t="s">
        <v>18</v>
      </c>
    </row>
    <row r="122" spans="1:9" ht="15.5" x14ac:dyDescent="0.35">
      <c r="A122" s="41" t="s">
        <v>172</v>
      </c>
      <c r="B122" s="42" t="s">
        <v>73</v>
      </c>
      <c r="C122" s="3" t="s">
        <v>175</v>
      </c>
      <c r="D122" s="4">
        <v>44743</v>
      </c>
      <c r="E122" s="4" t="s">
        <v>16</v>
      </c>
      <c r="F122" s="1" t="s">
        <v>174</v>
      </c>
      <c r="G122" s="8">
        <f>'[1]Master calc sheet'!$V$155</f>
        <v>6.35</v>
      </c>
      <c r="H122" s="1"/>
      <c r="I122" s="7" t="s">
        <v>18</v>
      </c>
    </row>
    <row r="123" spans="1:9" ht="15.5" x14ac:dyDescent="0.35">
      <c r="A123" s="41" t="s">
        <v>176</v>
      </c>
      <c r="B123" s="42"/>
      <c r="C123" s="3" t="s">
        <v>177</v>
      </c>
      <c r="D123" s="4">
        <v>44743</v>
      </c>
      <c r="E123" s="4" t="s">
        <v>16</v>
      </c>
      <c r="F123" s="1" t="s">
        <v>79</v>
      </c>
      <c r="G123" s="9" t="s">
        <v>34</v>
      </c>
      <c r="H123" s="1"/>
      <c r="I123" s="7" t="s">
        <v>18</v>
      </c>
    </row>
    <row r="124" spans="1:9" ht="17" customHeight="1" x14ac:dyDescent="0.35">
      <c r="A124" s="41" t="s">
        <v>176</v>
      </c>
      <c r="B124" s="42" t="s">
        <v>73</v>
      </c>
      <c r="C124" s="21" t="s">
        <v>178</v>
      </c>
      <c r="D124" s="4">
        <v>44743</v>
      </c>
      <c r="E124" s="4" t="s">
        <v>16</v>
      </c>
      <c r="F124" s="1" t="s">
        <v>79</v>
      </c>
      <c r="G124" s="9" t="s">
        <v>34</v>
      </c>
      <c r="H124" s="1"/>
      <c r="I124" s="7" t="s">
        <v>18</v>
      </c>
    </row>
    <row r="125" spans="1:9" ht="15.5" x14ac:dyDescent="0.35">
      <c r="A125" s="41" t="s">
        <v>179</v>
      </c>
      <c r="B125" s="42"/>
      <c r="C125" s="3" t="s">
        <v>180</v>
      </c>
      <c r="D125" s="4">
        <v>44743</v>
      </c>
      <c r="E125" s="4" t="s">
        <v>16</v>
      </c>
      <c r="F125" s="1" t="s">
        <v>79</v>
      </c>
      <c r="G125" s="9" t="s">
        <v>34</v>
      </c>
      <c r="H125" s="1"/>
      <c r="I125" s="7" t="s">
        <v>18</v>
      </c>
    </row>
    <row r="126" spans="1:9" ht="15.5" x14ac:dyDescent="0.35">
      <c r="A126" s="41" t="s">
        <v>179</v>
      </c>
      <c r="B126" s="42" t="s">
        <v>73</v>
      </c>
      <c r="C126" s="3" t="s">
        <v>181</v>
      </c>
      <c r="D126" s="4">
        <v>44743</v>
      </c>
      <c r="E126" s="4" t="s">
        <v>16</v>
      </c>
      <c r="F126" s="1" t="s">
        <v>79</v>
      </c>
      <c r="G126" s="9" t="s">
        <v>34</v>
      </c>
      <c r="H126" s="1"/>
      <c r="I126" s="7" t="s">
        <v>18</v>
      </c>
    </row>
    <row r="127" spans="1:9" ht="15.5" x14ac:dyDescent="0.35">
      <c r="A127" s="41" t="s">
        <v>182</v>
      </c>
      <c r="B127" s="42" t="s">
        <v>73</v>
      </c>
      <c r="C127" s="3" t="s">
        <v>183</v>
      </c>
      <c r="D127" s="4">
        <v>44743</v>
      </c>
      <c r="E127" s="4" t="s">
        <v>16</v>
      </c>
      <c r="F127" s="1" t="s">
        <v>79</v>
      </c>
      <c r="G127" s="9" t="s">
        <v>34</v>
      </c>
      <c r="H127" s="1"/>
      <c r="I127" s="7" t="s">
        <v>18</v>
      </c>
    </row>
    <row r="128" spans="1:9" ht="15.5" x14ac:dyDescent="0.35">
      <c r="A128" s="41" t="s">
        <v>182</v>
      </c>
      <c r="B128" s="42"/>
      <c r="C128" s="3" t="s">
        <v>184</v>
      </c>
      <c r="D128" s="4">
        <v>44743</v>
      </c>
      <c r="E128" s="4" t="s">
        <v>16</v>
      </c>
      <c r="F128" s="1" t="s">
        <v>79</v>
      </c>
      <c r="G128" s="9" t="s">
        <v>34</v>
      </c>
      <c r="H128" s="1"/>
      <c r="I128" s="7" t="s">
        <v>18</v>
      </c>
    </row>
    <row r="129" spans="1:9" ht="15.5" x14ac:dyDescent="0.35">
      <c r="A129" s="41" t="s">
        <v>185</v>
      </c>
      <c r="B129" s="42"/>
      <c r="C129" s="3" t="s">
        <v>186</v>
      </c>
      <c r="D129" s="4">
        <v>44743</v>
      </c>
      <c r="E129" s="4" t="s">
        <v>16</v>
      </c>
      <c r="F129" s="1" t="s">
        <v>93</v>
      </c>
      <c r="G129" s="8">
        <f>'[1]Master calc sheet'!V115</f>
        <v>197.45159999999998</v>
      </c>
      <c r="H129" s="1"/>
      <c r="I129" s="7" t="s">
        <v>18</v>
      </c>
    </row>
    <row r="130" spans="1:9" ht="15.5" x14ac:dyDescent="0.35">
      <c r="A130" s="41" t="s">
        <v>185</v>
      </c>
      <c r="B130" s="42"/>
      <c r="C130" s="3" t="s">
        <v>187</v>
      </c>
      <c r="D130" s="4">
        <v>44743</v>
      </c>
      <c r="E130" s="4" t="s">
        <v>16</v>
      </c>
      <c r="F130" s="1" t="s">
        <v>93</v>
      </c>
      <c r="G130" s="8">
        <f>'[1]Master calc sheet'!V116</f>
        <v>263.2688</v>
      </c>
      <c r="H130" s="1"/>
      <c r="I130" s="7" t="s">
        <v>18</v>
      </c>
    </row>
    <row r="131" spans="1:9" ht="15.5" x14ac:dyDescent="0.35">
      <c r="A131" s="41" t="s">
        <v>185</v>
      </c>
      <c r="B131" s="42"/>
      <c r="C131" s="3" t="s">
        <v>188</v>
      </c>
      <c r="D131" s="4">
        <v>44743</v>
      </c>
      <c r="E131" s="4" t="s">
        <v>16</v>
      </c>
      <c r="F131" s="1" t="s">
        <v>93</v>
      </c>
      <c r="G131" s="9" t="s">
        <v>34</v>
      </c>
      <c r="H131" s="1"/>
      <c r="I131" s="7" t="s">
        <v>18</v>
      </c>
    </row>
    <row r="132" spans="1:9" ht="15.5" x14ac:dyDescent="0.35">
      <c r="A132" s="41" t="s">
        <v>185</v>
      </c>
      <c r="B132" s="42" t="s">
        <v>35</v>
      </c>
      <c r="C132" s="3" t="s">
        <v>189</v>
      </c>
      <c r="D132" s="4">
        <v>44743</v>
      </c>
      <c r="E132" s="4" t="s">
        <v>16</v>
      </c>
      <c r="F132" s="1" t="s">
        <v>93</v>
      </c>
      <c r="G132" s="9" t="s">
        <v>34</v>
      </c>
      <c r="H132" s="1"/>
      <c r="I132" s="7" t="s">
        <v>18</v>
      </c>
    </row>
    <row r="133" spans="1:9" ht="15.5" x14ac:dyDescent="0.35">
      <c r="A133" s="41" t="s">
        <v>190</v>
      </c>
      <c r="B133" s="42"/>
      <c r="C133" s="3" t="s">
        <v>191</v>
      </c>
      <c r="D133" s="4">
        <v>44743</v>
      </c>
      <c r="E133" s="4" t="s">
        <v>16</v>
      </c>
      <c r="F133" s="1" t="s">
        <v>17</v>
      </c>
      <c r="G133" s="8">
        <f>'[1]Master calc sheet'!$V$86</f>
        <v>23.75</v>
      </c>
      <c r="H133" s="1"/>
      <c r="I133" s="7" t="s">
        <v>18</v>
      </c>
    </row>
    <row r="134" spans="1:9" ht="15.5" x14ac:dyDescent="0.35">
      <c r="A134" s="41" t="s">
        <v>192</v>
      </c>
      <c r="B134" s="42"/>
      <c r="C134" s="3" t="s">
        <v>193</v>
      </c>
      <c r="D134" s="4">
        <v>44743</v>
      </c>
      <c r="E134" s="4" t="s">
        <v>16</v>
      </c>
      <c r="F134" s="1" t="s">
        <v>194</v>
      </c>
      <c r="G134" s="8">
        <f>'[1]Master calc sheet'!$V$148</f>
        <v>0.42</v>
      </c>
      <c r="H134" s="1"/>
      <c r="I134" s="7" t="s">
        <v>18</v>
      </c>
    </row>
    <row r="135" spans="1:9" ht="15.5" x14ac:dyDescent="0.35">
      <c r="A135" s="41" t="s">
        <v>192</v>
      </c>
      <c r="B135" s="42" t="s">
        <v>73</v>
      </c>
      <c r="C135" s="3" t="s">
        <v>195</v>
      </c>
      <c r="D135" s="4">
        <v>44743</v>
      </c>
      <c r="E135" s="4" t="s">
        <v>16</v>
      </c>
      <c r="F135" s="1" t="s">
        <v>194</v>
      </c>
      <c r="G135" s="8">
        <f>'[1]Master calc sheet'!$V$148</f>
        <v>0.42</v>
      </c>
      <c r="H135" s="1"/>
      <c r="I135" s="7" t="s">
        <v>18</v>
      </c>
    </row>
    <row r="136" spans="1:9" ht="15.5" x14ac:dyDescent="0.35">
      <c r="A136" s="47" t="s">
        <v>196</v>
      </c>
      <c r="B136" s="42"/>
      <c r="C136" s="48" t="s">
        <v>197</v>
      </c>
      <c r="D136" s="4">
        <v>44743</v>
      </c>
      <c r="E136" s="49" t="s">
        <v>16</v>
      </c>
      <c r="F136" s="50" t="s">
        <v>198</v>
      </c>
      <c r="G136" s="51" t="s">
        <v>199</v>
      </c>
      <c r="H136" s="6"/>
      <c r="I136" s="7" t="s">
        <v>18</v>
      </c>
    </row>
    <row r="137" spans="1:9" ht="15.5" x14ac:dyDescent="0.35">
      <c r="A137" s="47" t="s">
        <v>196</v>
      </c>
      <c r="B137" s="42"/>
      <c r="C137" s="48" t="s">
        <v>200</v>
      </c>
      <c r="D137" s="4">
        <v>44743</v>
      </c>
      <c r="E137" s="49" t="s">
        <v>16</v>
      </c>
      <c r="F137" s="50" t="s">
        <v>198</v>
      </c>
      <c r="G137" s="51" t="s">
        <v>201</v>
      </c>
      <c r="H137" s="6"/>
      <c r="I137" s="7" t="s">
        <v>18</v>
      </c>
    </row>
    <row r="138" spans="1:9" ht="15.5" x14ac:dyDescent="0.35">
      <c r="A138" s="47" t="s">
        <v>196</v>
      </c>
      <c r="B138" s="42"/>
      <c r="C138" s="48" t="s">
        <v>202</v>
      </c>
      <c r="D138" s="4">
        <v>44743</v>
      </c>
      <c r="E138" s="49" t="s">
        <v>16</v>
      </c>
      <c r="F138" s="50" t="s">
        <v>198</v>
      </c>
      <c r="G138" s="51" t="s">
        <v>203</v>
      </c>
      <c r="H138" s="6"/>
      <c r="I138" s="7" t="s">
        <v>18</v>
      </c>
    </row>
    <row r="139" spans="1:9" ht="15.5" x14ac:dyDescent="0.35">
      <c r="A139" s="47" t="s">
        <v>196</v>
      </c>
      <c r="B139" s="42"/>
      <c r="C139" s="48" t="s">
        <v>204</v>
      </c>
      <c r="D139" s="4">
        <v>44743</v>
      </c>
      <c r="E139" s="49" t="s">
        <v>16</v>
      </c>
      <c r="F139" s="50" t="s">
        <v>198</v>
      </c>
      <c r="G139" s="51" t="s">
        <v>205</v>
      </c>
      <c r="H139" s="6"/>
      <c r="I139" s="7" t="s">
        <v>18</v>
      </c>
    </row>
    <row r="140" spans="1:9" ht="15.5" x14ac:dyDescent="0.35">
      <c r="A140" s="47" t="s">
        <v>196</v>
      </c>
      <c r="B140" s="42" t="s">
        <v>73</v>
      </c>
      <c r="C140" s="48" t="s">
        <v>206</v>
      </c>
      <c r="D140" s="4">
        <v>44743</v>
      </c>
      <c r="E140" s="49" t="s">
        <v>16</v>
      </c>
      <c r="F140" s="50" t="s">
        <v>198</v>
      </c>
      <c r="G140" s="52" t="s">
        <v>207</v>
      </c>
      <c r="H140" s="1"/>
      <c r="I140" s="7" t="s">
        <v>18</v>
      </c>
    </row>
    <row r="141" spans="1:9" ht="15.5" x14ac:dyDescent="0.35">
      <c r="A141" s="41" t="s">
        <v>208</v>
      </c>
      <c r="B141" s="42" t="s">
        <v>68</v>
      </c>
      <c r="C141" s="3" t="s">
        <v>209</v>
      </c>
      <c r="D141" s="4">
        <v>44743</v>
      </c>
      <c r="E141" s="4" t="s">
        <v>16</v>
      </c>
      <c r="F141" s="1" t="s">
        <v>210</v>
      </c>
      <c r="G141" s="8">
        <f>'[1]Master calc sheet'!V149</f>
        <v>12.852</v>
      </c>
      <c r="H141" s="20"/>
      <c r="I141" s="7" t="s">
        <v>18</v>
      </c>
    </row>
    <row r="142" spans="1:9" ht="31" customHeight="1" x14ac:dyDescent="0.35">
      <c r="A142" s="41" t="s">
        <v>208</v>
      </c>
      <c r="B142" s="53" t="s">
        <v>68</v>
      </c>
      <c r="C142" s="3" t="s">
        <v>211</v>
      </c>
      <c r="D142" s="4">
        <v>44743</v>
      </c>
      <c r="E142" s="4" t="s">
        <v>16</v>
      </c>
      <c r="F142" s="1" t="s">
        <v>210</v>
      </c>
      <c r="G142" s="8">
        <f>'[1]Master calc sheet'!V150</f>
        <v>15.4224</v>
      </c>
      <c r="H142" s="20"/>
      <c r="I142" s="7" t="s">
        <v>18</v>
      </c>
    </row>
    <row r="143" spans="1:9" ht="34.5" customHeight="1" x14ac:dyDescent="0.35">
      <c r="A143" s="41" t="s">
        <v>208</v>
      </c>
      <c r="B143" s="42"/>
      <c r="C143" s="22" t="s">
        <v>212</v>
      </c>
      <c r="D143" s="4">
        <v>44743</v>
      </c>
      <c r="E143" s="4" t="s">
        <v>16</v>
      </c>
      <c r="F143" s="1" t="s">
        <v>213</v>
      </c>
      <c r="G143" s="8">
        <f>'[1]Master calc sheet'!V152</f>
        <v>50.122799999999998</v>
      </c>
      <c r="H143" s="20"/>
      <c r="I143" s="7" t="s">
        <v>18</v>
      </c>
    </row>
    <row r="144" spans="1:9" ht="15.5" x14ac:dyDescent="0.35">
      <c r="A144" s="41" t="s">
        <v>208</v>
      </c>
      <c r="B144" s="42"/>
      <c r="C144" s="3" t="s">
        <v>214</v>
      </c>
      <c r="D144" s="4">
        <v>44743</v>
      </c>
      <c r="E144" s="4" t="s">
        <v>16</v>
      </c>
      <c r="F144" s="1" t="s">
        <v>213</v>
      </c>
      <c r="G144" s="8">
        <f>'[1]Master calc sheet'!V151</f>
        <v>41.768999999999998</v>
      </c>
      <c r="H144" s="20"/>
      <c r="I144" s="7" t="s">
        <v>18</v>
      </c>
    </row>
    <row r="145" spans="1:9" ht="31" x14ac:dyDescent="0.35">
      <c r="A145" s="41" t="s">
        <v>208</v>
      </c>
      <c r="B145" s="42" t="s">
        <v>73</v>
      </c>
      <c r="C145" s="10" t="s">
        <v>215</v>
      </c>
      <c r="D145" s="4">
        <v>44743</v>
      </c>
      <c r="E145" s="23" t="s">
        <v>16</v>
      </c>
      <c r="F145" s="11" t="s">
        <v>213</v>
      </c>
      <c r="G145" s="24" t="s">
        <v>216</v>
      </c>
      <c r="H145" s="20"/>
      <c r="I145" s="7" t="s">
        <v>18</v>
      </c>
    </row>
    <row r="146" spans="1:9" ht="15.5" x14ac:dyDescent="0.35">
      <c r="A146" s="41" t="s">
        <v>217</v>
      </c>
      <c r="B146" s="42"/>
      <c r="C146" s="3" t="s">
        <v>218</v>
      </c>
      <c r="D146" s="4">
        <v>44743</v>
      </c>
      <c r="E146" s="4" t="s">
        <v>16</v>
      </c>
      <c r="F146" s="1" t="s">
        <v>70</v>
      </c>
      <c r="G146" s="9" t="s">
        <v>34</v>
      </c>
      <c r="H146" s="20"/>
      <c r="I146" s="7" t="s">
        <v>18</v>
      </c>
    </row>
    <row r="147" spans="1:9" ht="15.5" x14ac:dyDescent="0.35">
      <c r="A147" s="41" t="s">
        <v>217</v>
      </c>
      <c r="B147" s="42" t="s">
        <v>73</v>
      </c>
      <c r="C147" s="3" t="s">
        <v>219</v>
      </c>
      <c r="D147" s="4">
        <v>44743</v>
      </c>
      <c r="E147" s="4" t="s">
        <v>16</v>
      </c>
      <c r="F147" s="1" t="s">
        <v>70</v>
      </c>
      <c r="G147" s="9" t="s">
        <v>34</v>
      </c>
      <c r="H147" s="20"/>
      <c r="I147" s="7" t="s">
        <v>18</v>
      </c>
    </row>
    <row r="148" spans="1:9" ht="15.5" x14ac:dyDescent="0.35">
      <c r="A148" s="41" t="s">
        <v>220</v>
      </c>
      <c r="B148" s="42"/>
      <c r="C148" s="3" t="s">
        <v>221</v>
      </c>
      <c r="D148" s="4">
        <v>44743</v>
      </c>
      <c r="E148" s="4" t="s">
        <v>16</v>
      </c>
      <c r="F148" s="3" t="s">
        <v>222</v>
      </c>
      <c r="G148" s="8">
        <f>'[1]Master calc sheet'!$V$156</f>
        <v>9.3800000000000008</v>
      </c>
      <c r="H148" s="25"/>
      <c r="I148" s="7" t="s">
        <v>18</v>
      </c>
    </row>
    <row r="149" spans="1:9" ht="15.5" x14ac:dyDescent="0.35">
      <c r="A149" s="41" t="s">
        <v>220</v>
      </c>
      <c r="B149" s="42" t="s">
        <v>35</v>
      </c>
      <c r="C149" s="3" t="s">
        <v>223</v>
      </c>
      <c r="D149" s="4">
        <v>44743</v>
      </c>
      <c r="E149" s="4" t="s">
        <v>16</v>
      </c>
      <c r="F149" s="3" t="s">
        <v>222</v>
      </c>
      <c r="G149" s="8">
        <f>'[1]Master calc sheet'!$V$156</f>
        <v>9.3800000000000008</v>
      </c>
      <c r="H149" s="25"/>
      <c r="I149" s="7" t="s">
        <v>18</v>
      </c>
    </row>
    <row r="150" spans="1:9" ht="15.5" x14ac:dyDescent="0.35">
      <c r="A150" s="41" t="s">
        <v>224</v>
      </c>
      <c r="B150" s="42"/>
      <c r="C150" s="3" t="s">
        <v>225</v>
      </c>
      <c r="D150" s="4">
        <v>44743</v>
      </c>
      <c r="E150" s="4" t="s">
        <v>16</v>
      </c>
      <c r="F150" s="3" t="s">
        <v>222</v>
      </c>
      <c r="G150" s="8">
        <f>'[1]Master calc sheet'!V158</f>
        <v>11.82</v>
      </c>
      <c r="H150" s="25"/>
      <c r="I150" s="7" t="s">
        <v>18</v>
      </c>
    </row>
    <row r="151" spans="1:9" ht="15.5" x14ac:dyDescent="0.35">
      <c r="A151" s="41" t="s">
        <v>224</v>
      </c>
      <c r="B151" s="42" t="s">
        <v>35</v>
      </c>
      <c r="C151" s="3" t="s">
        <v>226</v>
      </c>
      <c r="D151" s="4">
        <v>44743</v>
      </c>
      <c r="E151" s="4" t="s">
        <v>16</v>
      </c>
      <c r="F151" s="3" t="s">
        <v>222</v>
      </c>
      <c r="G151" s="8">
        <f>'[1]Master calc sheet'!V159</f>
        <v>11.82</v>
      </c>
      <c r="H151" s="25"/>
      <c r="I151" s="7" t="s">
        <v>18</v>
      </c>
    </row>
    <row r="152" spans="1:9" ht="15.5" x14ac:dyDescent="0.35">
      <c r="A152" s="41" t="s">
        <v>227</v>
      </c>
      <c r="B152" s="42"/>
      <c r="C152" s="3" t="s">
        <v>228</v>
      </c>
      <c r="D152" s="4">
        <v>44743</v>
      </c>
      <c r="E152" s="4" t="s">
        <v>16</v>
      </c>
      <c r="F152" s="3" t="s">
        <v>229</v>
      </c>
      <c r="G152" s="8">
        <f>'[1]Master calc sheet'!$V$160</f>
        <v>184.26</v>
      </c>
      <c r="H152" s="25"/>
      <c r="I152" s="7" t="s">
        <v>18</v>
      </c>
    </row>
    <row r="153" spans="1:9" ht="15.5" x14ac:dyDescent="0.35">
      <c r="A153" s="41" t="s">
        <v>227</v>
      </c>
      <c r="B153" s="42" t="s">
        <v>35</v>
      </c>
      <c r="C153" s="3" t="s">
        <v>230</v>
      </c>
      <c r="D153" s="4">
        <v>44743</v>
      </c>
      <c r="E153" s="4" t="s">
        <v>16</v>
      </c>
      <c r="F153" s="3" t="s">
        <v>229</v>
      </c>
      <c r="G153" s="8">
        <f>'[1]Master calc sheet'!$V$160</f>
        <v>184.26</v>
      </c>
      <c r="H153" s="25"/>
      <c r="I153" s="7" t="s">
        <v>18</v>
      </c>
    </row>
    <row r="154" spans="1:9" ht="15.5" x14ac:dyDescent="0.35">
      <c r="A154" s="54">
        <v>97530</v>
      </c>
      <c r="B154" s="42"/>
      <c r="C154" s="3" t="s">
        <v>231</v>
      </c>
      <c r="D154" s="4">
        <v>44743</v>
      </c>
      <c r="E154" s="4" t="s">
        <v>16</v>
      </c>
      <c r="F154" s="3" t="s">
        <v>222</v>
      </c>
      <c r="G154" s="8">
        <f>'[1]Master calc sheet'!$V$161</f>
        <v>27.87</v>
      </c>
      <c r="H154" s="25"/>
      <c r="I154" s="7" t="s">
        <v>18</v>
      </c>
    </row>
    <row r="155" spans="1:9" ht="15.5" x14ac:dyDescent="0.35">
      <c r="A155" s="54">
        <v>97110</v>
      </c>
      <c r="B155" s="42"/>
      <c r="C155" s="3" t="s">
        <v>232</v>
      </c>
      <c r="D155" s="4">
        <v>44743</v>
      </c>
      <c r="E155" s="4" t="s">
        <v>16</v>
      </c>
      <c r="F155" s="3" t="s">
        <v>222</v>
      </c>
      <c r="G155" s="8">
        <f>'[1]Master calc sheet'!$V$162</f>
        <v>22.05</v>
      </c>
      <c r="H155" s="25"/>
      <c r="I155" s="7" t="s">
        <v>18</v>
      </c>
    </row>
    <row r="156" spans="1:9" ht="15.5" x14ac:dyDescent="0.35">
      <c r="A156" s="54">
        <v>92507</v>
      </c>
      <c r="B156" s="42"/>
      <c r="C156" s="3" t="s">
        <v>233</v>
      </c>
      <c r="D156" s="4">
        <v>44743</v>
      </c>
      <c r="E156" s="4" t="s">
        <v>16</v>
      </c>
      <c r="F156" s="3" t="s">
        <v>229</v>
      </c>
      <c r="G156" s="8">
        <f>'[1]Master calc sheet'!$V$164</f>
        <v>57.24</v>
      </c>
      <c r="H156" s="25"/>
      <c r="I156" s="7" t="s">
        <v>18</v>
      </c>
    </row>
    <row r="157" spans="1:9" ht="16" thickBot="1" x14ac:dyDescent="0.4">
      <c r="A157" s="55" t="s">
        <v>234</v>
      </c>
      <c r="B157" s="56"/>
      <c r="C157" s="26" t="s">
        <v>235</v>
      </c>
      <c r="D157" s="4">
        <v>44743</v>
      </c>
      <c r="E157" s="27" t="s">
        <v>16</v>
      </c>
      <c r="F157" s="26" t="s">
        <v>229</v>
      </c>
      <c r="G157" s="28">
        <f>'[1]Master calc sheet'!V165</f>
        <v>95.28</v>
      </c>
      <c r="H157" s="25"/>
      <c r="I157" s="7" t="s">
        <v>18</v>
      </c>
    </row>
    <row r="158" spans="1:9" ht="16" thickBot="1" x14ac:dyDescent="0.4">
      <c r="A158" s="1" t="s">
        <v>236</v>
      </c>
      <c r="B158" s="2" t="s">
        <v>73</v>
      </c>
      <c r="C158" s="1" t="s">
        <v>237</v>
      </c>
      <c r="D158" s="27">
        <v>44378</v>
      </c>
      <c r="E158" s="27" t="s">
        <v>16</v>
      </c>
      <c r="F158" s="1" t="s">
        <v>238</v>
      </c>
      <c r="G158" s="17" t="s">
        <v>34</v>
      </c>
      <c r="H158" s="1"/>
      <c r="I158" s="7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McNurlin, Kelly</dc:creator>
  <cp:lastModifiedBy>McNurlin, Kelly</cp:lastModifiedBy>
  <dcterms:created xsi:type="dcterms:W3CDTF">2022-07-25T14:14:15Z</dcterms:created>
  <dcterms:modified xsi:type="dcterms:W3CDTF">2022-07-25T14:25:06Z</dcterms:modified>
</cp:coreProperties>
</file>